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20" windowWidth="15120" windowHeight="8010"/>
  </bookViews>
  <sheets>
    <sheet name="SUMARIJA FOJNICA" sheetId="1" r:id="rId1"/>
    <sheet name="SUMARIJA KRESEVO" sheetId="3" r:id="rId2"/>
  </sheets>
  <calcPr calcId="144525"/>
</workbook>
</file>

<file path=xl/calcChain.xml><?xml version="1.0" encoding="utf-8"?>
<calcChain xmlns="http://schemas.openxmlformats.org/spreadsheetml/2006/main">
  <c r="C237" i="3" l="1"/>
  <c r="N237" i="3" s="1"/>
  <c r="D237" i="3"/>
  <c r="O237" i="3" s="1"/>
  <c r="E237" i="3"/>
  <c r="P237" i="3" s="1"/>
  <c r="F237" i="3"/>
  <c r="Q237" i="3" s="1"/>
  <c r="G237" i="3"/>
  <c r="R237" i="3" s="1"/>
  <c r="H237" i="3"/>
  <c r="S237" i="3" s="1"/>
  <c r="I237" i="3"/>
  <c r="T237" i="3" s="1"/>
  <c r="C238" i="3"/>
  <c r="N238" i="3" s="1"/>
  <c r="D238" i="3"/>
  <c r="O238" i="3" s="1"/>
  <c r="E238" i="3"/>
  <c r="P238" i="3" s="1"/>
  <c r="F238" i="3"/>
  <c r="Q238" i="3" s="1"/>
  <c r="G238" i="3"/>
  <c r="R238" i="3" s="1"/>
  <c r="H238" i="3"/>
  <c r="S238" i="3" s="1"/>
  <c r="I238" i="3"/>
  <c r="T238" i="3" s="1"/>
  <c r="C239" i="3"/>
  <c r="N239" i="3" s="1"/>
  <c r="D239" i="3"/>
  <c r="O239" i="3" s="1"/>
  <c r="E239" i="3"/>
  <c r="P239" i="3" s="1"/>
  <c r="F239" i="3"/>
  <c r="Q239" i="3" s="1"/>
  <c r="G239" i="3"/>
  <c r="R239" i="3" s="1"/>
  <c r="H239" i="3"/>
  <c r="S239" i="3" s="1"/>
  <c r="I239" i="3"/>
  <c r="T239" i="3" s="1"/>
  <c r="C240" i="3"/>
  <c r="D240" i="3"/>
  <c r="E240" i="3"/>
  <c r="F240" i="3"/>
  <c r="G240" i="3"/>
  <c r="H240" i="3"/>
  <c r="I240" i="3"/>
  <c r="C241" i="3"/>
  <c r="N241" i="3" s="1"/>
  <c r="D241" i="3"/>
  <c r="E241" i="3"/>
  <c r="P241" i="3" s="1"/>
  <c r="F241" i="3"/>
  <c r="G241" i="3"/>
  <c r="R241" i="3" s="1"/>
  <c r="H241" i="3"/>
  <c r="I241" i="3"/>
  <c r="T241" i="3" s="1"/>
  <c r="C242" i="3"/>
  <c r="D242" i="3"/>
  <c r="O242" i="3" s="1"/>
  <c r="E242" i="3"/>
  <c r="F242" i="3"/>
  <c r="Q242" i="3" s="1"/>
  <c r="G242" i="3"/>
  <c r="H242" i="3"/>
  <c r="S242" i="3" s="1"/>
  <c r="I242" i="3"/>
  <c r="C243" i="3"/>
  <c r="N243" i="3" s="1"/>
  <c r="D243" i="3"/>
  <c r="E243" i="3"/>
  <c r="P243" i="3" s="1"/>
  <c r="F243" i="3"/>
  <c r="G243" i="3"/>
  <c r="R243" i="3" s="1"/>
  <c r="H243" i="3"/>
  <c r="I243" i="3"/>
  <c r="T243" i="3" s="1"/>
  <c r="C244" i="3"/>
  <c r="D244" i="3"/>
  <c r="O244" i="3" s="1"/>
  <c r="E244" i="3"/>
  <c r="F244" i="3"/>
  <c r="Q244" i="3" s="1"/>
  <c r="G244" i="3"/>
  <c r="H244" i="3"/>
  <c r="S244" i="3" s="1"/>
  <c r="I244" i="3"/>
  <c r="C245" i="3"/>
  <c r="D245" i="3"/>
  <c r="E245" i="3"/>
  <c r="F245" i="3"/>
  <c r="G245" i="3"/>
  <c r="H245" i="3"/>
  <c r="I245" i="3"/>
  <c r="C246" i="3"/>
  <c r="D246" i="3"/>
  <c r="E246" i="3"/>
  <c r="F246" i="3"/>
  <c r="G246" i="3"/>
  <c r="H246" i="3"/>
  <c r="I246" i="3"/>
  <c r="D236" i="3"/>
  <c r="O236" i="3" s="1"/>
  <c r="O240" i="3" s="1"/>
  <c r="E236" i="3"/>
  <c r="F236" i="3"/>
  <c r="Q236" i="3" s="1"/>
  <c r="Q240" i="3" s="1"/>
  <c r="G236" i="3"/>
  <c r="H236" i="3"/>
  <c r="S236" i="3" s="1"/>
  <c r="S240" i="3" s="1"/>
  <c r="I236" i="3"/>
  <c r="C236" i="3"/>
  <c r="N236" i="3" s="1"/>
  <c r="N240" i="3" s="1"/>
  <c r="T234" i="3"/>
  <c r="I234" i="3"/>
  <c r="T244" i="3" s="1"/>
  <c r="S114" i="1"/>
  <c r="Q114" i="1"/>
  <c r="O114" i="1"/>
  <c r="T113" i="1"/>
  <c r="R113" i="1"/>
  <c r="P113" i="1"/>
  <c r="N113" i="1"/>
  <c r="O108" i="1"/>
  <c r="Q108" i="1"/>
  <c r="S108" i="1"/>
  <c r="N108" i="1"/>
  <c r="C109" i="1"/>
  <c r="N109" i="1" s="1"/>
  <c r="D109" i="1"/>
  <c r="O109" i="1" s="1"/>
  <c r="E109" i="1"/>
  <c r="P109" i="1" s="1"/>
  <c r="F109" i="1"/>
  <c r="Q109" i="1" s="1"/>
  <c r="G109" i="1"/>
  <c r="R109" i="1" s="1"/>
  <c r="H109" i="1"/>
  <c r="S109" i="1" s="1"/>
  <c r="I109" i="1"/>
  <c r="T109" i="1" s="1"/>
  <c r="C110" i="1"/>
  <c r="N110" i="1" s="1"/>
  <c r="D110" i="1"/>
  <c r="O110" i="1" s="1"/>
  <c r="E110" i="1"/>
  <c r="P110" i="1" s="1"/>
  <c r="F110" i="1"/>
  <c r="Q110" i="1" s="1"/>
  <c r="G110" i="1"/>
  <c r="R110" i="1" s="1"/>
  <c r="H110" i="1"/>
  <c r="S110" i="1" s="1"/>
  <c r="I110" i="1"/>
  <c r="T110" i="1" s="1"/>
  <c r="C111" i="1"/>
  <c r="N111" i="1" s="1"/>
  <c r="D111" i="1"/>
  <c r="O111" i="1" s="1"/>
  <c r="E111" i="1"/>
  <c r="P111" i="1" s="1"/>
  <c r="F111" i="1"/>
  <c r="Q111" i="1" s="1"/>
  <c r="G111" i="1"/>
  <c r="R111" i="1" s="1"/>
  <c r="H111" i="1"/>
  <c r="S111" i="1" s="1"/>
  <c r="I111" i="1"/>
  <c r="T111" i="1" s="1"/>
  <c r="C112" i="1"/>
  <c r="D112" i="1"/>
  <c r="E112" i="1"/>
  <c r="F112" i="1"/>
  <c r="G112" i="1"/>
  <c r="H112" i="1"/>
  <c r="I112" i="1"/>
  <c r="C113" i="1"/>
  <c r="D113" i="1"/>
  <c r="O113" i="1" s="1"/>
  <c r="E113" i="1"/>
  <c r="F113" i="1"/>
  <c r="Q113" i="1" s="1"/>
  <c r="G113" i="1"/>
  <c r="H113" i="1"/>
  <c r="S113" i="1" s="1"/>
  <c r="I113" i="1"/>
  <c r="C114" i="1"/>
  <c r="N114" i="1" s="1"/>
  <c r="D114" i="1"/>
  <c r="E114" i="1"/>
  <c r="P114" i="1" s="1"/>
  <c r="F114" i="1"/>
  <c r="G114" i="1"/>
  <c r="R114" i="1" s="1"/>
  <c r="H114" i="1"/>
  <c r="I114" i="1"/>
  <c r="T114" i="1" s="1"/>
  <c r="C115" i="1"/>
  <c r="D115" i="1"/>
  <c r="O115" i="1" s="1"/>
  <c r="E115" i="1"/>
  <c r="F115" i="1"/>
  <c r="Q115" i="1" s="1"/>
  <c r="G115" i="1"/>
  <c r="H115" i="1"/>
  <c r="S115" i="1" s="1"/>
  <c r="I115" i="1"/>
  <c r="C116" i="1"/>
  <c r="N116" i="1" s="1"/>
  <c r="D116" i="1"/>
  <c r="E116" i="1"/>
  <c r="P116" i="1" s="1"/>
  <c r="F116" i="1"/>
  <c r="G116" i="1"/>
  <c r="R116" i="1" s="1"/>
  <c r="H116" i="1"/>
  <c r="I116" i="1"/>
  <c r="T116" i="1" s="1"/>
  <c r="C117" i="1"/>
  <c r="D117" i="1"/>
  <c r="E117" i="1"/>
  <c r="F117" i="1"/>
  <c r="G117" i="1"/>
  <c r="H117" i="1"/>
  <c r="I117" i="1"/>
  <c r="C118" i="1"/>
  <c r="D118" i="1"/>
  <c r="E118" i="1"/>
  <c r="F118" i="1"/>
  <c r="G118" i="1"/>
  <c r="H118" i="1"/>
  <c r="I118" i="1"/>
  <c r="D108" i="1"/>
  <c r="E108" i="1"/>
  <c r="P108" i="1" s="1"/>
  <c r="F108" i="1"/>
  <c r="G108" i="1"/>
  <c r="R108" i="1" s="1"/>
  <c r="H108" i="1"/>
  <c r="I108" i="1"/>
  <c r="T108" i="1" s="1"/>
  <c r="C108" i="1"/>
  <c r="T106" i="1"/>
  <c r="I106" i="1"/>
  <c r="S116" i="1" s="1"/>
  <c r="T154" i="3"/>
  <c r="S154" i="3"/>
  <c r="R154" i="3"/>
  <c r="Q154" i="3"/>
  <c r="P154" i="3"/>
  <c r="O154" i="3"/>
  <c r="N154" i="3"/>
  <c r="T153" i="3"/>
  <c r="S153" i="3"/>
  <c r="R153" i="3"/>
  <c r="Q153" i="3"/>
  <c r="P153" i="3"/>
  <c r="O153" i="3"/>
  <c r="N153" i="3"/>
  <c r="T152" i="3"/>
  <c r="S152" i="3"/>
  <c r="R152" i="3"/>
  <c r="Q152" i="3"/>
  <c r="P152" i="3"/>
  <c r="O152" i="3"/>
  <c r="N152" i="3"/>
  <c r="T151" i="3"/>
  <c r="S151" i="3"/>
  <c r="R151" i="3"/>
  <c r="Q151" i="3"/>
  <c r="P151" i="3"/>
  <c r="O151" i="3"/>
  <c r="N151" i="3"/>
  <c r="N147" i="3"/>
  <c r="O147" i="3"/>
  <c r="P147" i="3"/>
  <c r="Q147" i="3"/>
  <c r="R147" i="3"/>
  <c r="S147" i="3"/>
  <c r="T147" i="3"/>
  <c r="N148" i="3"/>
  <c r="O148" i="3"/>
  <c r="P148" i="3"/>
  <c r="Q148" i="3"/>
  <c r="R148" i="3"/>
  <c r="S148" i="3"/>
  <c r="T148" i="3"/>
  <c r="N149" i="3"/>
  <c r="O149" i="3"/>
  <c r="P149" i="3"/>
  <c r="Q149" i="3"/>
  <c r="R149" i="3"/>
  <c r="S149" i="3"/>
  <c r="T149" i="3"/>
  <c r="O146" i="3"/>
  <c r="P146" i="3"/>
  <c r="Q146" i="3"/>
  <c r="R146" i="3"/>
  <c r="S146" i="3"/>
  <c r="T146" i="3"/>
  <c r="N146" i="3"/>
  <c r="T229" i="3"/>
  <c r="S229" i="3"/>
  <c r="R229" i="3"/>
  <c r="Q229" i="3"/>
  <c r="P229" i="3"/>
  <c r="O229" i="3"/>
  <c r="N229" i="3"/>
  <c r="T228" i="3"/>
  <c r="S228" i="3"/>
  <c r="R228" i="3"/>
  <c r="Q228" i="3"/>
  <c r="P228" i="3"/>
  <c r="O228" i="3"/>
  <c r="N228" i="3"/>
  <c r="T227" i="3"/>
  <c r="S227" i="3"/>
  <c r="R227" i="3"/>
  <c r="Q227" i="3"/>
  <c r="P227" i="3"/>
  <c r="O227" i="3"/>
  <c r="N227" i="3"/>
  <c r="T226" i="3"/>
  <c r="S226" i="3"/>
  <c r="R226" i="3"/>
  <c r="Q226" i="3"/>
  <c r="P226" i="3"/>
  <c r="O226" i="3"/>
  <c r="N226" i="3"/>
  <c r="N222" i="3"/>
  <c r="O222" i="3"/>
  <c r="P222" i="3"/>
  <c r="Q222" i="3"/>
  <c r="R222" i="3"/>
  <c r="S222" i="3"/>
  <c r="T222" i="3"/>
  <c r="N223" i="3"/>
  <c r="O223" i="3"/>
  <c r="P223" i="3"/>
  <c r="Q223" i="3"/>
  <c r="R223" i="3"/>
  <c r="S223" i="3"/>
  <c r="T223" i="3"/>
  <c r="N224" i="3"/>
  <c r="O224" i="3"/>
  <c r="P224" i="3"/>
  <c r="Q224" i="3"/>
  <c r="R224" i="3"/>
  <c r="S224" i="3"/>
  <c r="T224" i="3"/>
  <c r="O221" i="3"/>
  <c r="P221" i="3"/>
  <c r="Q221" i="3"/>
  <c r="R221" i="3"/>
  <c r="S221" i="3"/>
  <c r="T221" i="3"/>
  <c r="N221" i="3"/>
  <c r="T214" i="3"/>
  <c r="S214" i="3"/>
  <c r="R214" i="3"/>
  <c r="Q214" i="3"/>
  <c r="P214" i="3"/>
  <c r="O214" i="3"/>
  <c r="N214" i="3"/>
  <c r="T213" i="3"/>
  <c r="S213" i="3"/>
  <c r="R213" i="3"/>
  <c r="Q213" i="3"/>
  <c r="P213" i="3"/>
  <c r="O213" i="3"/>
  <c r="N213" i="3"/>
  <c r="T212" i="3"/>
  <c r="S212" i="3"/>
  <c r="R212" i="3"/>
  <c r="Q212" i="3"/>
  <c r="Q215" i="3" s="1"/>
  <c r="P212" i="3"/>
  <c r="O212" i="3"/>
  <c r="O215" i="3" s="1"/>
  <c r="N212" i="3"/>
  <c r="T211" i="3"/>
  <c r="S211" i="3"/>
  <c r="R211" i="3"/>
  <c r="Q211" i="3"/>
  <c r="P211" i="3"/>
  <c r="O211" i="3"/>
  <c r="N211" i="3"/>
  <c r="N207" i="3"/>
  <c r="O207" i="3"/>
  <c r="P207" i="3"/>
  <c r="Q207" i="3"/>
  <c r="R207" i="3"/>
  <c r="S207" i="3"/>
  <c r="T207" i="3"/>
  <c r="N208" i="3"/>
  <c r="O208" i="3"/>
  <c r="P208" i="3"/>
  <c r="P210" i="3" s="1"/>
  <c r="Q208" i="3"/>
  <c r="R208" i="3"/>
  <c r="R210" i="3" s="1"/>
  <c r="S208" i="3"/>
  <c r="T208" i="3"/>
  <c r="T210" i="3" s="1"/>
  <c r="N209" i="3"/>
  <c r="O209" i="3"/>
  <c r="P209" i="3"/>
  <c r="Q209" i="3"/>
  <c r="R209" i="3"/>
  <c r="S209" i="3"/>
  <c r="T209" i="3"/>
  <c r="O206" i="3"/>
  <c r="P206" i="3"/>
  <c r="Q206" i="3"/>
  <c r="R206" i="3"/>
  <c r="S206" i="3"/>
  <c r="T206" i="3"/>
  <c r="N206" i="3"/>
  <c r="N210" i="3" s="1"/>
  <c r="T200" i="3"/>
  <c r="S200" i="3"/>
  <c r="R200" i="3"/>
  <c r="Q200" i="3"/>
  <c r="P200" i="3"/>
  <c r="O200" i="3"/>
  <c r="N200" i="3"/>
  <c r="T199" i="3"/>
  <c r="S199" i="3"/>
  <c r="R199" i="3"/>
  <c r="Q199" i="3"/>
  <c r="P199" i="3"/>
  <c r="O199" i="3"/>
  <c r="N199" i="3"/>
  <c r="T198" i="3"/>
  <c r="S198" i="3"/>
  <c r="S201" i="3" s="1"/>
  <c r="R198" i="3"/>
  <c r="Q198" i="3"/>
  <c r="P198" i="3"/>
  <c r="O198" i="3"/>
  <c r="O201" i="3" s="1"/>
  <c r="N198" i="3"/>
  <c r="T197" i="3"/>
  <c r="T201" i="3" s="1"/>
  <c r="S197" i="3"/>
  <c r="R197" i="3"/>
  <c r="R201" i="3" s="1"/>
  <c r="Q197" i="3"/>
  <c r="P197" i="3"/>
  <c r="P201" i="3" s="1"/>
  <c r="O197" i="3"/>
  <c r="N197" i="3"/>
  <c r="N201" i="3" s="1"/>
  <c r="N193" i="3"/>
  <c r="O193" i="3"/>
  <c r="P193" i="3"/>
  <c r="Q193" i="3"/>
  <c r="R193" i="3"/>
  <c r="S193" i="3"/>
  <c r="T193" i="3"/>
  <c r="N194" i="3"/>
  <c r="O194" i="3"/>
  <c r="P194" i="3"/>
  <c r="Q194" i="3"/>
  <c r="R194" i="3"/>
  <c r="S194" i="3"/>
  <c r="T194" i="3"/>
  <c r="N195" i="3"/>
  <c r="O195" i="3"/>
  <c r="P195" i="3"/>
  <c r="Q195" i="3"/>
  <c r="R195" i="3"/>
  <c r="S195" i="3"/>
  <c r="T195" i="3"/>
  <c r="O192" i="3"/>
  <c r="O196" i="3" s="1"/>
  <c r="P192" i="3"/>
  <c r="Q192" i="3"/>
  <c r="Q196" i="3" s="1"/>
  <c r="R192" i="3"/>
  <c r="S192" i="3"/>
  <c r="S196" i="3" s="1"/>
  <c r="T192" i="3"/>
  <c r="N192" i="3"/>
  <c r="T186" i="3"/>
  <c r="S186" i="3"/>
  <c r="R186" i="3"/>
  <c r="Q186" i="3"/>
  <c r="P186" i="3"/>
  <c r="O186" i="3"/>
  <c r="N186" i="3"/>
  <c r="T185" i="3"/>
  <c r="S185" i="3"/>
  <c r="R185" i="3"/>
  <c r="Q185" i="3"/>
  <c r="P185" i="3"/>
  <c r="O185" i="3"/>
  <c r="N185" i="3"/>
  <c r="T184" i="3"/>
  <c r="S184" i="3"/>
  <c r="S187" i="3" s="1"/>
  <c r="R184" i="3"/>
  <c r="Q184" i="3"/>
  <c r="Q187" i="3" s="1"/>
  <c r="P184" i="3"/>
  <c r="O184" i="3"/>
  <c r="O187" i="3" s="1"/>
  <c r="N184" i="3"/>
  <c r="T183" i="3"/>
  <c r="S183" i="3"/>
  <c r="R183" i="3"/>
  <c r="Q183" i="3"/>
  <c r="P183" i="3"/>
  <c r="O183" i="3"/>
  <c r="N183" i="3"/>
  <c r="N179" i="3"/>
  <c r="O179" i="3"/>
  <c r="P179" i="3"/>
  <c r="Q179" i="3"/>
  <c r="R179" i="3"/>
  <c r="S179" i="3"/>
  <c r="T179" i="3"/>
  <c r="N180" i="3"/>
  <c r="O180" i="3"/>
  <c r="P180" i="3"/>
  <c r="P182" i="3" s="1"/>
  <c r="Q180" i="3"/>
  <c r="R180" i="3"/>
  <c r="R182" i="3" s="1"/>
  <c r="S180" i="3"/>
  <c r="T180" i="3"/>
  <c r="T182" i="3" s="1"/>
  <c r="N181" i="3"/>
  <c r="O181" i="3"/>
  <c r="P181" i="3"/>
  <c r="Q181" i="3"/>
  <c r="R181" i="3"/>
  <c r="S181" i="3"/>
  <c r="T181" i="3"/>
  <c r="O178" i="3"/>
  <c r="P178" i="3"/>
  <c r="Q178" i="3"/>
  <c r="R178" i="3"/>
  <c r="S178" i="3"/>
  <c r="T178" i="3"/>
  <c r="N178" i="3"/>
  <c r="N182" i="3" s="1"/>
  <c r="T170" i="3"/>
  <c r="S170" i="3"/>
  <c r="R170" i="3"/>
  <c r="Q170" i="3"/>
  <c r="P170" i="3"/>
  <c r="O170" i="3"/>
  <c r="N170" i="3"/>
  <c r="T169" i="3"/>
  <c r="S169" i="3"/>
  <c r="R169" i="3"/>
  <c r="Q169" i="3"/>
  <c r="P169" i="3"/>
  <c r="O169" i="3"/>
  <c r="N169" i="3"/>
  <c r="T168" i="3"/>
  <c r="S168" i="3"/>
  <c r="R168" i="3"/>
  <c r="Q168" i="3"/>
  <c r="P168" i="3"/>
  <c r="O168" i="3"/>
  <c r="N168" i="3"/>
  <c r="T167" i="3"/>
  <c r="T171" i="3" s="1"/>
  <c r="S167" i="3"/>
  <c r="R167" i="3"/>
  <c r="R171" i="3" s="1"/>
  <c r="Q167" i="3"/>
  <c r="P167" i="3"/>
  <c r="P171" i="3" s="1"/>
  <c r="O167" i="3"/>
  <c r="N167" i="3"/>
  <c r="N171" i="3" s="1"/>
  <c r="N163" i="3"/>
  <c r="O163" i="3"/>
  <c r="P163" i="3"/>
  <c r="Q163" i="3"/>
  <c r="R163" i="3"/>
  <c r="S163" i="3"/>
  <c r="T163" i="3"/>
  <c r="N164" i="3"/>
  <c r="O164" i="3"/>
  <c r="P164" i="3"/>
  <c r="Q164" i="3"/>
  <c r="R164" i="3"/>
  <c r="S164" i="3"/>
  <c r="T164" i="3"/>
  <c r="N165" i="3"/>
  <c r="O165" i="3"/>
  <c r="P165" i="3"/>
  <c r="Q165" i="3"/>
  <c r="R165" i="3"/>
  <c r="S165" i="3"/>
  <c r="T165" i="3"/>
  <c r="O162" i="3"/>
  <c r="O166" i="3" s="1"/>
  <c r="P162" i="3"/>
  <c r="Q162" i="3"/>
  <c r="Q166" i="3" s="1"/>
  <c r="R162" i="3"/>
  <c r="S162" i="3"/>
  <c r="S166" i="3" s="1"/>
  <c r="T162" i="3"/>
  <c r="N162" i="3"/>
  <c r="T140" i="3"/>
  <c r="S140" i="3"/>
  <c r="R140" i="3"/>
  <c r="Q140" i="3"/>
  <c r="P140" i="3"/>
  <c r="O140" i="3"/>
  <c r="N140" i="3"/>
  <c r="T139" i="3"/>
  <c r="S139" i="3"/>
  <c r="R139" i="3"/>
  <c r="Q139" i="3"/>
  <c r="P139" i="3"/>
  <c r="O139" i="3"/>
  <c r="N139" i="3"/>
  <c r="T138" i="3"/>
  <c r="S138" i="3"/>
  <c r="R138" i="3"/>
  <c r="Q138" i="3"/>
  <c r="P138" i="3"/>
  <c r="O138" i="3"/>
  <c r="N138" i="3"/>
  <c r="T137" i="3"/>
  <c r="T141" i="3" s="1"/>
  <c r="S137" i="3"/>
  <c r="R137" i="3"/>
  <c r="R141" i="3" s="1"/>
  <c r="Q137" i="3"/>
  <c r="P137" i="3"/>
  <c r="P141" i="3" s="1"/>
  <c r="O137" i="3"/>
  <c r="N137" i="3"/>
  <c r="N141" i="3" s="1"/>
  <c r="N133" i="3"/>
  <c r="O133" i="3"/>
  <c r="P133" i="3"/>
  <c r="Q133" i="3"/>
  <c r="R133" i="3"/>
  <c r="S133" i="3"/>
  <c r="T133" i="3"/>
  <c r="N134" i="3"/>
  <c r="O134" i="3"/>
  <c r="P134" i="3"/>
  <c r="Q134" i="3"/>
  <c r="R134" i="3"/>
  <c r="S134" i="3"/>
  <c r="T134" i="3"/>
  <c r="N135" i="3"/>
  <c r="O135" i="3"/>
  <c r="P135" i="3"/>
  <c r="Q135" i="3"/>
  <c r="R135" i="3"/>
  <c r="S135" i="3"/>
  <c r="T135" i="3"/>
  <c r="O132" i="3"/>
  <c r="O136" i="3" s="1"/>
  <c r="P132" i="3"/>
  <c r="Q132" i="3"/>
  <c r="Q136" i="3" s="1"/>
  <c r="R132" i="3"/>
  <c r="S132" i="3"/>
  <c r="S136" i="3" s="1"/>
  <c r="T132" i="3"/>
  <c r="N132" i="3"/>
  <c r="T124" i="3"/>
  <c r="S124" i="3"/>
  <c r="R124" i="3"/>
  <c r="Q124" i="3"/>
  <c r="P124" i="3"/>
  <c r="O124" i="3"/>
  <c r="N124" i="3"/>
  <c r="T123" i="3"/>
  <c r="S123" i="3"/>
  <c r="R123" i="3"/>
  <c r="Q123" i="3"/>
  <c r="P123" i="3"/>
  <c r="O123" i="3"/>
  <c r="N123" i="3"/>
  <c r="T122" i="3"/>
  <c r="S122" i="3"/>
  <c r="S125" i="3" s="1"/>
  <c r="R122" i="3"/>
  <c r="Q122" i="3"/>
  <c r="Q125" i="3" s="1"/>
  <c r="P122" i="3"/>
  <c r="O122" i="3"/>
  <c r="O125" i="3" s="1"/>
  <c r="N122" i="3"/>
  <c r="T121" i="3"/>
  <c r="S121" i="3"/>
  <c r="R121" i="3"/>
  <c r="Q121" i="3"/>
  <c r="P121" i="3"/>
  <c r="O121" i="3"/>
  <c r="N121" i="3"/>
  <c r="N117" i="3"/>
  <c r="O117" i="3"/>
  <c r="P117" i="3"/>
  <c r="Q117" i="3"/>
  <c r="R117" i="3"/>
  <c r="S117" i="3"/>
  <c r="T117" i="3"/>
  <c r="N118" i="3"/>
  <c r="O118" i="3"/>
  <c r="P118" i="3"/>
  <c r="P120" i="3" s="1"/>
  <c r="Q118" i="3"/>
  <c r="R118" i="3"/>
  <c r="R120" i="3" s="1"/>
  <c r="S118" i="3"/>
  <c r="T118" i="3"/>
  <c r="T120" i="3" s="1"/>
  <c r="N119" i="3"/>
  <c r="O119" i="3"/>
  <c r="P119" i="3"/>
  <c r="Q119" i="3"/>
  <c r="R119" i="3"/>
  <c r="S119" i="3"/>
  <c r="T119" i="3"/>
  <c r="O116" i="3"/>
  <c r="P116" i="3"/>
  <c r="Q116" i="3"/>
  <c r="R116" i="3"/>
  <c r="S116" i="3"/>
  <c r="T116" i="3"/>
  <c r="N116" i="3"/>
  <c r="N120" i="3" s="1"/>
  <c r="T109" i="3"/>
  <c r="S109" i="3"/>
  <c r="R109" i="3"/>
  <c r="Q109" i="3"/>
  <c r="P109" i="3"/>
  <c r="O109" i="3"/>
  <c r="N109" i="3"/>
  <c r="T108" i="3"/>
  <c r="S108" i="3"/>
  <c r="R108" i="3"/>
  <c r="Q108" i="3"/>
  <c r="P108" i="3"/>
  <c r="O108" i="3"/>
  <c r="N108" i="3"/>
  <c r="T107" i="3"/>
  <c r="S107" i="3"/>
  <c r="R107" i="3"/>
  <c r="Q107" i="3"/>
  <c r="P107" i="3"/>
  <c r="O107" i="3"/>
  <c r="N107" i="3"/>
  <c r="T106" i="3"/>
  <c r="T110" i="3" s="1"/>
  <c r="S106" i="3"/>
  <c r="R106" i="3"/>
  <c r="R110" i="3" s="1"/>
  <c r="Q106" i="3"/>
  <c r="P106" i="3"/>
  <c r="P110" i="3" s="1"/>
  <c r="O106" i="3"/>
  <c r="N106" i="3"/>
  <c r="N110" i="3" s="1"/>
  <c r="N102" i="3"/>
  <c r="O102" i="3"/>
  <c r="P102" i="3"/>
  <c r="Q102" i="3"/>
  <c r="R102" i="3"/>
  <c r="S102" i="3"/>
  <c r="T102" i="3"/>
  <c r="N103" i="3"/>
  <c r="O103" i="3"/>
  <c r="P103" i="3"/>
  <c r="Q103" i="3"/>
  <c r="R103" i="3"/>
  <c r="S103" i="3"/>
  <c r="T103" i="3"/>
  <c r="N104" i="3"/>
  <c r="O104" i="3"/>
  <c r="P104" i="3"/>
  <c r="Q104" i="3"/>
  <c r="R104" i="3"/>
  <c r="S104" i="3"/>
  <c r="T104" i="3"/>
  <c r="O101" i="3"/>
  <c r="O105" i="3" s="1"/>
  <c r="P101" i="3"/>
  <c r="Q101" i="3"/>
  <c r="Q105" i="3" s="1"/>
  <c r="R101" i="3"/>
  <c r="S101" i="3"/>
  <c r="S105" i="3" s="1"/>
  <c r="T101" i="3"/>
  <c r="N101" i="3"/>
  <c r="T95" i="3"/>
  <c r="S95" i="3"/>
  <c r="R95" i="3"/>
  <c r="Q95" i="3"/>
  <c r="P95" i="3"/>
  <c r="O95" i="3"/>
  <c r="N95" i="3"/>
  <c r="T94" i="3"/>
  <c r="S94" i="3"/>
  <c r="R94" i="3"/>
  <c r="Q94" i="3"/>
  <c r="P94" i="3"/>
  <c r="O94" i="3"/>
  <c r="N94" i="3"/>
  <c r="T93" i="3"/>
  <c r="S93" i="3"/>
  <c r="S96" i="3" s="1"/>
  <c r="R93" i="3"/>
  <c r="Q93" i="3"/>
  <c r="Q96" i="3" s="1"/>
  <c r="P93" i="3"/>
  <c r="O93" i="3"/>
  <c r="O96" i="3" s="1"/>
  <c r="N93" i="3"/>
  <c r="T92" i="3"/>
  <c r="S92" i="3"/>
  <c r="R92" i="3"/>
  <c r="Q92" i="3"/>
  <c r="P92" i="3"/>
  <c r="O92" i="3"/>
  <c r="N92" i="3"/>
  <c r="N88" i="3"/>
  <c r="O88" i="3"/>
  <c r="P88" i="3"/>
  <c r="Q88" i="3"/>
  <c r="R88" i="3"/>
  <c r="S88" i="3"/>
  <c r="T88" i="3"/>
  <c r="N89" i="3"/>
  <c r="O89" i="3"/>
  <c r="P89" i="3"/>
  <c r="P91" i="3" s="1"/>
  <c r="Q89" i="3"/>
  <c r="R89" i="3"/>
  <c r="R91" i="3" s="1"/>
  <c r="S89" i="3"/>
  <c r="T89" i="3"/>
  <c r="T91" i="3" s="1"/>
  <c r="N90" i="3"/>
  <c r="O90" i="3"/>
  <c r="P90" i="3"/>
  <c r="Q90" i="3"/>
  <c r="R90" i="3"/>
  <c r="S90" i="3"/>
  <c r="T90" i="3"/>
  <c r="O87" i="3"/>
  <c r="P87" i="3"/>
  <c r="Q87" i="3"/>
  <c r="R87" i="3"/>
  <c r="S87" i="3"/>
  <c r="T87" i="3"/>
  <c r="N87" i="3"/>
  <c r="N91" i="3" s="1"/>
  <c r="T81" i="3"/>
  <c r="S81" i="3"/>
  <c r="R81" i="3"/>
  <c r="Q81" i="3"/>
  <c r="P81" i="3"/>
  <c r="O81" i="3"/>
  <c r="N81" i="3"/>
  <c r="T80" i="3"/>
  <c r="S80" i="3"/>
  <c r="R80" i="3"/>
  <c r="Q80" i="3"/>
  <c r="P80" i="3"/>
  <c r="O80" i="3"/>
  <c r="N80" i="3"/>
  <c r="T79" i="3"/>
  <c r="S79" i="3"/>
  <c r="R79" i="3"/>
  <c r="Q79" i="3"/>
  <c r="P79" i="3"/>
  <c r="O79" i="3"/>
  <c r="N79" i="3"/>
  <c r="T78" i="3"/>
  <c r="T82" i="3" s="1"/>
  <c r="S78" i="3"/>
  <c r="R78" i="3"/>
  <c r="R82" i="3" s="1"/>
  <c r="Q78" i="3"/>
  <c r="P78" i="3"/>
  <c r="P82" i="3" s="1"/>
  <c r="O78" i="3"/>
  <c r="N78" i="3"/>
  <c r="N82" i="3" s="1"/>
  <c r="N74" i="3"/>
  <c r="O74" i="3"/>
  <c r="P74" i="3"/>
  <c r="Q74" i="3"/>
  <c r="R74" i="3"/>
  <c r="S74" i="3"/>
  <c r="T74" i="3"/>
  <c r="N75" i="3"/>
  <c r="O75" i="3"/>
  <c r="P75" i="3"/>
  <c r="Q75" i="3"/>
  <c r="R75" i="3"/>
  <c r="S75" i="3"/>
  <c r="T75" i="3"/>
  <c r="N76" i="3"/>
  <c r="O76" i="3"/>
  <c r="P76" i="3"/>
  <c r="Q76" i="3"/>
  <c r="R76" i="3"/>
  <c r="S76" i="3"/>
  <c r="T76" i="3"/>
  <c r="O73" i="3"/>
  <c r="O77" i="3" s="1"/>
  <c r="P73" i="3"/>
  <c r="Q73" i="3"/>
  <c r="Q77" i="3" s="1"/>
  <c r="R73" i="3"/>
  <c r="S73" i="3"/>
  <c r="S77" i="3" s="1"/>
  <c r="T73" i="3"/>
  <c r="N73" i="3"/>
  <c r="T67" i="3"/>
  <c r="S67" i="3"/>
  <c r="R67" i="3"/>
  <c r="Q67" i="3"/>
  <c r="P67" i="3"/>
  <c r="O67" i="3"/>
  <c r="N67" i="3"/>
  <c r="T66" i="3"/>
  <c r="S66" i="3"/>
  <c r="R66" i="3"/>
  <c r="Q66" i="3"/>
  <c r="P66" i="3"/>
  <c r="O66" i="3"/>
  <c r="N66" i="3"/>
  <c r="T65" i="3"/>
  <c r="S65" i="3"/>
  <c r="S68" i="3" s="1"/>
  <c r="R65" i="3"/>
  <c r="Q65" i="3"/>
  <c r="Q68" i="3" s="1"/>
  <c r="P65" i="3"/>
  <c r="O65" i="3"/>
  <c r="O68" i="3" s="1"/>
  <c r="N65" i="3"/>
  <c r="T64" i="3"/>
  <c r="S64" i="3"/>
  <c r="R64" i="3"/>
  <c r="Q64" i="3"/>
  <c r="P64" i="3"/>
  <c r="O64" i="3"/>
  <c r="N64" i="3"/>
  <c r="N60" i="3"/>
  <c r="O60" i="3"/>
  <c r="P60" i="3"/>
  <c r="Q60" i="3"/>
  <c r="R60" i="3"/>
  <c r="S60" i="3"/>
  <c r="T60" i="3"/>
  <c r="N61" i="3"/>
  <c r="O61" i="3"/>
  <c r="P61" i="3"/>
  <c r="P63" i="3" s="1"/>
  <c r="Q61" i="3"/>
  <c r="R61" i="3"/>
  <c r="R63" i="3" s="1"/>
  <c r="S61" i="3"/>
  <c r="T61" i="3"/>
  <c r="T63" i="3" s="1"/>
  <c r="N62" i="3"/>
  <c r="O62" i="3"/>
  <c r="P62" i="3"/>
  <c r="Q62" i="3"/>
  <c r="R62" i="3"/>
  <c r="S62" i="3"/>
  <c r="T62" i="3"/>
  <c r="O59" i="3"/>
  <c r="P59" i="3"/>
  <c r="Q59" i="3"/>
  <c r="R59" i="3"/>
  <c r="S59" i="3"/>
  <c r="T59" i="3"/>
  <c r="N59" i="3"/>
  <c r="N63" i="3" s="1"/>
  <c r="T53" i="3"/>
  <c r="S53" i="3"/>
  <c r="R53" i="3"/>
  <c r="Q53" i="3"/>
  <c r="P53" i="3"/>
  <c r="O53" i="3"/>
  <c r="N53" i="3"/>
  <c r="T52" i="3"/>
  <c r="S52" i="3"/>
  <c r="R52" i="3"/>
  <c r="Q52" i="3"/>
  <c r="P52" i="3"/>
  <c r="O52" i="3"/>
  <c r="N52" i="3"/>
  <c r="T51" i="3"/>
  <c r="S51" i="3"/>
  <c r="S54" i="3" s="1"/>
  <c r="R51" i="3"/>
  <c r="Q51" i="3"/>
  <c r="P51" i="3"/>
  <c r="O51" i="3"/>
  <c r="O54" i="3" s="1"/>
  <c r="N51" i="3"/>
  <c r="T50" i="3"/>
  <c r="T54" i="3" s="1"/>
  <c r="S50" i="3"/>
  <c r="R50" i="3"/>
  <c r="R54" i="3" s="1"/>
  <c r="Q50" i="3"/>
  <c r="P50" i="3"/>
  <c r="P54" i="3" s="1"/>
  <c r="O50" i="3"/>
  <c r="N50" i="3"/>
  <c r="N54" i="3" s="1"/>
  <c r="N46" i="3"/>
  <c r="O46" i="3"/>
  <c r="P46" i="3"/>
  <c r="Q46" i="3"/>
  <c r="R46" i="3"/>
  <c r="S46" i="3"/>
  <c r="T46" i="3"/>
  <c r="N47" i="3"/>
  <c r="O47" i="3"/>
  <c r="P47" i="3"/>
  <c r="Q47" i="3"/>
  <c r="R47" i="3"/>
  <c r="S47" i="3"/>
  <c r="T47" i="3"/>
  <c r="N48" i="3"/>
  <c r="O48" i="3"/>
  <c r="P48" i="3"/>
  <c r="Q48" i="3"/>
  <c r="R48" i="3"/>
  <c r="S48" i="3"/>
  <c r="T48" i="3"/>
  <c r="O45" i="3"/>
  <c r="O49" i="3" s="1"/>
  <c r="P45" i="3"/>
  <c r="Q45" i="3"/>
  <c r="Q49" i="3" s="1"/>
  <c r="R45" i="3"/>
  <c r="S45" i="3"/>
  <c r="S49" i="3" s="1"/>
  <c r="T45" i="3"/>
  <c r="N45" i="3"/>
  <c r="T39" i="3"/>
  <c r="S39" i="3"/>
  <c r="R39" i="3"/>
  <c r="Q39" i="3"/>
  <c r="P39" i="3"/>
  <c r="O39" i="3"/>
  <c r="N39" i="3"/>
  <c r="T38" i="3"/>
  <c r="S38" i="3"/>
  <c r="R38" i="3"/>
  <c r="Q38" i="3"/>
  <c r="P38" i="3"/>
  <c r="O38" i="3"/>
  <c r="N38" i="3"/>
  <c r="T37" i="3"/>
  <c r="S37" i="3"/>
  <c r="S40" i="3" s="1"/>
  <c r="R37" i="3"/>
  <c r="Q37" i="3"/>
  <c r="Q40" i="3" s="1"/>
  <c r="P37" i="3"/>
  <c r="O37" i="3"/>
  <c r="O40" i="3" s="1"/>
  <c r="N37" i="3"/>
  <c r="T36" i="3"/>
  <c r="S36" i="3"/>
  <c r="R36" i="3"/>
  <c r="Q36" i="3"/>
  <c r="P36" i="3"/>
  <c r="O36" i="3"/>
  <c r="N36" i="3"/>
  <c r="N32" i="3"/>
  <c r="O32" i="3"/>
  <c r="P32" i="3"/>
  <c r="Q32" i="3"/>
  <c r="R32" i="3"/>
  <c r="S32" i="3"/>
  <c r="T32" i="3"/>
  <c r="N33" i="3"/>
  <c r="O33" i="3"/>
  <c r="P33" i="3"/>
  <c r="Q33" i="3"/>
  <c r="R33" i="3"/>
  <c r="S33" i="3"/>
  <c r="T33" i="3"/>
  <c r="N34" i="3"/>
  <c r="O34" i="3"/>
  <c r="P34" i="3"/>
  <c r="Q34" i="3"/>
  <c r="R34" i="3"/>
  <c r="S34" i="3"/>
  <c r="T34" i="3"/>
  <c r="O31" i="3"/>
  <c r="O35" i="3" s="1"/>
  <c r="P31" i="3"/>
  <c r="Q31" i="3"/>
  <c r="Q35" i="3" s="1"/>
  <c r="R31" i="3"/>
  <c r="S31" i="3"/>
  <c r="S35" i="3" s="1"/>
  <c r="T31" i="3"/>
  <c r="N31" i="3"/>
  <c r="T25" i="3"/>
  <c r="S25" i="3"/>
  <c r="R25" i="3"/>
  <c r="Q25" i="3"/>
  <c r="P25" i="3"/>
  <c r="O25" i="3"/>
  <c r="N25" i="3"/>
  <c r="T24" i="3"/>
  <c r="S24" i="3"/>
  <c r="R24" i="3"/>
  <c r="Q24" i="3"/>
  <c r="P24" i="3"/>
  <c r="O24" i="3"/>
  <c r="N24" i="3"/>
  <c r="T23" i="3"/>
  <c r="S23" i="3"/>
  <c r="R23" i="3"/>
  <c r="Q23" i="3"/>
  <c r="Q26" i="3" s="1"/>
  <c r="P23" i="3"/>
  <c r="O23" i="3"/>
  <c r="N23" i="3"/>
  <c r="T22" i="3"/>
  <c r="T26" i="3" s="1"/>
  <c r="S22" i="3"/>
  <c r="R22" i="3"/>
  <c r="R26" i="3" s="1"/>
  <c r="Q22" i="3"/>
  <c r="P22" i="3"/>
  <c r="P26" i="3" s="1"/>
  <c r="O22" i="3"/>
  <c r="N22" i="3"/>
  <c r="N26" i="3" s="1"/>
  <c r="N18" i="3"/>
  <c r="O18" i="3"/>
  <c r="P18" i="3"/>
  <c r="Q18" i="3"/>
  <c r="R18" i="3"/>
  <c r="S18" i="3"/>
  <c r="T18" i="3"/>
  <c r="N19" i="3"/>
  <c r="O19" i="3"/>
  <c r="P19" i="3"/>
  <c r="P21" i="3" s="1"/>
  <c r="Q19" i="3"/>
  <c r="R19" i="3"/>
  <c r="R21" i="3" s="1"/>
  <c r="S19" i="3"/>
  <c r="T19" i="3"/>
  <c r="T21" i="3" s="1"/>
  <c r="N20" i="3"/>
  <c r="O20" i="3"/>
  <c r="P20" i="3"/>
  <c r="Q20" i="3"/>
  <c r="R20" i="3"/>
  <c r="S20" i="3"/>
  <c r="T20" i="3"/>
  <c r="O17" i="3"/>
  <c r="O21" i="3" s="1"/>
  <c r="P17" i="3"/>
  <c r="Q17" i="3"/>
  <c r="R17" i="3"/>
  <c r="S17" i="3"/>
  <c r="S21" i="3" s="1"/>
  <c r="T17" i="3"/>
  <c r="N17" i="3"/>
  <c r="N21" i="3" s="1"/>
  <c r="T11" i="3"/>
  <c r="S11" i="3"/>
  <c r="R11" i="3"/>
  <c r="Q11" i="3"/>
  <c r="P11" i="3"/>
  <c r="O11" i="3"/>
  <c r="N11" i="3"/>
  <c r="T10" i="3"/>
  <c r="S10" i="3"/>
  <c r="R10" i="3"/>
  <c r="Q10" i="3"/>
  <c r="P10" i="3"/>
  <c r="O10" i="3"/>
  <c r="N10" i="3"/>
  <c r="T9" i="3"/>
  <c r="S9" i="3"/>
  <c r="R9" i="3"/>
  <c r="Q9" i="3"/>
  <c r="P9" i="3"/>
  <c r="O9" i="3"/>
  <c r="N9" i="3"/>
  <c r="T8" i="3"/>
  <c r="T12" i="3" s="1"/>
  <c r="S8" i="3"/>
  <c r="R8" i="3"/>
  <c r="Q8" i="3"/>
  <c r="P8" i="3"/>
  <c r="P12" i="3" s="1"/>
  <c r="O8" i="3"/>
  <c r="N8" i="3"/>
  <c r="N12" i="3" s="1"/>
  <c r="N4" i="3"/>
  <c r="O4" i="3"/>
  <c r="P4" i="3"/>
  <c r="Q4" i="3"/>
  <c r="R4" i="3"/>
  <c r="S4" i="3"/>
  <c r="T4" i="3"/>
  <c r="N5" i="3"/>
  <c r="O5" i="3"/>
  <c r="P5" i="3"/>
  <c r="Q5" i="3"/>
  <c r="R5" i="3"/>
  <c r="R7" i="3" s="1"/>
  <c r="R13" i="3" s="1"/>
  <c r="S5" i="3"/>
  <c r="T5" i="3"/>
  <c r="N6" i="3"/>
  <c r="O6" i="3"/>
  <c r="P6" i="3"/>
  <c r="Q6" i="3"/>
  <c r="R6" i="3"/>
  <c r="S6" i="3"/>
  <c r="T6" i="3"/>
  <c r="O3" i="3"/>
  <c r="O7" i="3" s="1"/>
  <c r="P3" i="3"/>
  <c r="Q3" i="3"/>
  <c r="Q7" i="3" s="1"/>
  <c r="R3" i="3"/>
  <c r="S3" i="3"/>
  <c r="S7" i="3" s="1"/>
  <c r="T3" i="3"/>
  <c r="N3" i="3"/>
  <c r="N7" i="3" s="1"/>
  <c r="S230" i="3"/>
  <c r="Q230" i="3"/>
  <c r="O230" i="3"/>
  <c r="T215" i="3"/>
  <c r="R215" i="3"/>
  <c r="P215" i="3"/>
  <c r="N215" i="3"/>
  <c r="Q201" i="3"/>
  <c r="T187" i="3"/>
  <c r="R187" i="3"/>
  <c r="P187" i="3"/>
  <c r="N187" i="3"/>
  <c r="S171" i="3"/>
  <c r="Q171" i="3"/>
  <c r="O171" i="3"/>
  <c r="T155" i="3"/>
  <c r="R155" i="3"/>
  <c r="P155" i="3"/>
  <c r="N155" i="3"/>
  <c r="S141" i="3"/>
  <c r="Q141" i="3"/>
  <c r="O141" i="3"/>
  <c r="T125" i="3"/>
  <c r="R125" i="3"/>
  <c r="P125" i="3"/>
  <c r="N125" i="3"/>
  <c r="S110" i="3"/>
  <c r="Q110" i="3"/>
  <c r="O110" i="3"/>
  <c r="T96" i="3"/>
  <c r="R96" i="3"/>
  <c r="P96" i="3"/>
  <c r="N96" i="3"/>
  <c r="S82" i="3"/>
  <c r="Q82" i="3"/>
  <c r="O82" i="3"/>
  <c r="T68" i="3"/>
  <c r="R68" i="3"/>
  <c r="P68" i="3"/>
  <c r="N68" i="3"/>
  <c r="Q54" i="3"/>
  <c r="T40" i="3"/>
  <c r="R40" i="3"/>
  <c r="P40" i="3"/>
  <c r="N40" i="3"/>
  <c r="S26" i="3"/>
  <c r="O26" i="3"/>
  <c r="T225" i="3"/>
  <c r="R225" i="3"/>
  <c r="P225" i="3"/>
  <c r="N225" i="3"/>
  <c r="S210" i="3"/>
  <c r="Q210" i="3"/>
  <c r="O210" i="3"/>
  <c r="T196" i="3"/>
  <c r="R196" i="3"/>
  <c r="P196" i="3"/>
  <c r="N196" i="3"/>
  <c r="S182" i="3"/>
  <c r="Q182" i="3"/>
  <c r="O182" i="3"/>
  <c r="T166" i="3"/>
  <c r="R166" i="3"/>
  <c r="P166" i="3"/>
  <c r="N166" i="3"/>
  <c r="S150" i="3"/>
  <c r="Q150" i="3"/>
  <c r="O150" i="3"/>
  <c r="T136" i="3"/>
  <c r="R136" i="3"/>
  <c r="P136" i="3"/>
  <c r="N136" i="3"/>
  <c r="S120" i="3"/>
  <c r="Q120" i="3"/>
  <c r="O120" i="3"/>
  <c r="T105" i="3"/>
  <c r="R105" i="3"/>
  <c r="P105" i="3"/>
  <c r="N105" i="3"/>
  <c r="S91" i="3"/>
  <c r="Q91" i="3"/>
  <c r="O91" i="3"/>
  <c r="T77" i="3"/>
  <c r="R77" i="3"/>
  <c r="P77" i="3"/>
  <c r="N77" i="3"/>
  <c r="S63" i="3"/>
  <c r="Q63" i="3"/>
  <c r="O63" i="3"/>
  <c r="T49" i="3"/>
  <c r="R49" i="3"/>
  <c r="P49" i="3"/>
  <c r="N49" i="3"/>
  <c r="Q21" i="3"/>
  <c r="T35" i="3"/>
  <c r="R35" i="3"/>
  <c r="P35" i="3"/>
  <c r="N35" i="3"/>
  <c r="R12" i="3"/>
  <c r="P7" i="3"/>
  <c r="T7" i="3"/>
  <c r="T100" i="1"/>
  <c r="S100" i="1"/>
  <c r="R100" i="1"/>
  <c r="Q100" i="1"/>
  <c r="P100" i="1"/>
  <c r="O100" i="1"/>
  <c r="N100" i="1"/>
  <c r="T99" i="1"/>
  <c r="S99" i="1"/>
  <c r="R99" i="1"/>
  <c r="Q99" i="1"/>
  <c r="P99" i="1"/>
  <c r="O99" i="1"/>
  <c r="N99" i="1"/>
  <c r="T98" i="1"/>
  <c r="S98" i="1"/>
  <c r="R98" i="1"/>
  <c r="Q98" i="1"/>
  <c r="P98" i="1"/>
  <c r="O98" i="1"/>
  <c r="N98" i="1"/>
  <c r="T97" i="1"/>
  <c r="S97" i="1"/>
  <c r="R97" i="1"/>
  <c r="Q97" i="1"/>
  <c r="P97" i="1"/>
  <c r="O97" i="1"/>
  <c r="N97" i="1"/>
  <c r="N93" i="1"/>
  <c r="O93" i="1"/>
  <c r="P93" i="1"/>
  <c r="Q93" i="1"/>
  <c r="R93" i="1"/>
  <c r="S93" i="1"/>
  <c r="T93" i="1"/>
  <c r="N94" i="1"/>
  <c r="O94" i="1"/>
  <c r="P94" i="1"/>
  <c r="Q94" i="1"/>
  <c r="R94" i="1"/>
  <c r="S94" i="1"/>
  <c r="T94" i="1"/>
  <c r="N95" i="1"/>
  <c r="O95" i="1"/>
  <c r="P95" i="1"/>
  <c r="Q95" i="1"/>
  <c r="R95" i="1"/>
  <c r="S95" i="1"/>
  <c r="T95" i="1"/>
  <c r="O92" i="1"/>
  <c r="P92" i="1"/>
  <c r="Q92" i="1"/>
  <c r="R92" i="1"/>
  <c r="S92" i="1"/>
  <c r="T92" i="1"/>
  <c r="N92" i="1"/>
  <c r="T85" i="1"/>
  <c r="S85" i="1"/>
  <c r="R85" i="1"/>
  <c r="Q85" i="1"/>
  <c r="P85" i="1"/>
  <c r="O85" i="1"/>
  <c r="N85" i="1"/>
  <c r="T84" i="1"/>
  <c r="S84" i="1"/>
  <c r="R84" i="1"/>
  <c r="Q84" i="1"/>
  <c r="P84" i="1"/>
  <c r="O84" i="1"/>
  <c r="N84" i="1"/>
  <c r="T83" i="1"/>
  <c r="S83" i="1"/>
  <c r="R83" i="1"/>
  <c r="Q83" i="1"/>
  <c r="P83" i="1"/>
  <c r="O83" i="1"/>
  <c r="N83" i="1"/>
  <c r="T82" i="1"/>
  <c r="S82" i="1"/>
  <c r="R82" i="1"/>
  <c r="Q82" i="1"/>
  <c r="P82" i="1"/>
  <c r="O82" i="1"/>
  <c r="N82" i="1"/>
  <c r="N78" i="1"/>
  <c r="O78" i="1"/>
  <c r="P78" i="1"/>
  <c r="Q78" i="1"/>
  <c r="R78" i="1"/>
  <c r="S78" i="1"/>
  <c r="T78" i="1"/>
  <c r="N79" i="1"/>
  <c r="O79" i="1"/>
  <c r="P79" i="1"/>
  <c r="Q79" i="1"/>
  <c r="R79" i="1"/>
  <c r="S79" i="1"/>
  <c r="T79" i="1"/>
  <c r="N80" i="1"/>
  <c r="O80" i="1"/>
  <c r="P80" i="1"/>
  <c r="Q80" i="1"/>
  <c r="R80" i="1"/>
  <c r="S80" i="1"/>
  <c r="T80" i="1"/>
  <c r="O77" i="1"/>
  <c r="P77" i="1"/>
  <c r="Q77" i="1"/>
  <c r="R77" i="1"/>
  <c r="S77" i="1"/>
  <c r="T77" i="1"/>
  <c r="N77" i="1"/>
  <c r="N66" i="1"/>
  <c r="T69" i="1"/>
  <c r="S69" i="1"/>
  <c r="R69" i="1"/>
  <c r="Q69" i="1"/>
  <c r="P69" i="1"/>
  <c r="O69" i="1"/>
  <c r="N69" i="1"/>
  <c r="T68" i="1"/>
  <c r="S68" i="1"/>
  <c r="R68" i="1"/>
  <c r="Q68" i="1"/>
  <c r="P68" i="1"/>
  <c r="O68" i="1"/>
  <c r="N68" i="1"/>
  <c r="T67" i="1"/>
  <c r="S67" i="1"/>
  <c r="R67" i="1"/>
  <c r="Q67" i="1"/>
  <c r="P67" i="1"/>
  <c r="O67" i="1"/>
  <c r="N67" i="1"/>
  <c r="T66" i="1"/>
  <c r="S66" i="1"/>
  <c r="R66" i="1"/>
  <c r="Q66" i="1"/>
  <c r="P66" i="1"/>
  <c r="O66" i="1"/>
  <c r="N62" i="1"/>
  <c r="O62" i="1"/>
  <c r="P62" i="1"/>
  <c r="Q62" i="1"/>
  <c r="R62" i="1"/>
  <c r="S62" i="1"/>
  <c r="T62" i="1"/>
  <c r="N63" i="1"/>
  <c r="O63" i="1"/>
  <c r="P63" i="1"/>
  <c r="Q63" i="1"/>
  <c r="R63" i="1"/>
  <c r="S63" i="1"/>
  <c r="T63" i="1"/>
  <c r="N64" i="1"/>
  <c r="O64" i="1"/>
  <c r="P64" i="1"/>
  <c r="Q64" i="1"/>
  <c r="R64" i="1"/>
  <c r="S64" i="1"/>
  <c r="T64" i="1"/>
  <c r="O61" i="1"/>
  <c r="P61" i="1"/>
  <c r="Q61" i="1"/>
  <c r="R61" i="1"/>
  <c r="S61" i="1"/>
  <c r="T61" i="1"/>
  <c r="N61" i="1"/>
  <c r="T53" i="1"/>
  <c r="S53" i="1"/>
  <c r="R53" i="1"/>
  <c r="Q53" i="1"/>
  <c r="P53" i="1"/>
  <c r="O53" i="1"/>
  <c r="N53" i="1"/>
  <c r="T52" i="1"/>
  <c r="S52" i="1"/>
  <c r="R52" i="1"/>
  <c r="Q52" i="1"/>
  <c r="P52" i="1"/>
  <c r="O52" i="1"/>
  <c r="N52" i="1"/>
  <c r="T51" i="1"/>
  <c r="S51" i="1"/>
  <c r="R51" i="1"/>
  <c r="Q51" i="1"/>
  <c r="P51" i="1"/>
  <c r="O51" i="1"/>
  <c r="N51" i="1"/>
  <c r="T50" i="1"/>
  <c r="S50" i="1"/>
  <c r="R50" i="1"/>
  <c r="Q50" i="1"/>
  <c r="P50" i="1"/>
  <c r="O50" i="1"/>
  <c r="N50" i="1"/>
  <c r="N46" i="1"/>
  <c r="O46" i="1"/>
  <c r="P46" i="1"/>
  <c r="Q46" i="1"/>
  <c r="R46" i="1"/>
  <c r="S46" i="1"/>
  <c r="T46" i="1"/>
  <c r="N47" i="1"/>
  <c r="O47" i="1"/>
  <c r="P47" i="1"/>
  <c r="Q47" i="1"/>
  <c r="R47" i="1"/>
  <c r="S47" i="1"/>
  <c r="T47" i="1"/>
  <c r="N48" i="1"/>
  <c r="O48" i="1"/>
  <c r="P48" i="1"/>
  <c r="Q48" i="1"/>
  <c r="R48" i="1"/>
  <c r="S48" i="1"/>
  <c r="T48" i="1"/>
  <c r="O45" i="1"/>
  <c r="P45" i="1"/>
  <c r="Q45" i="1"/>
  <c r="R45" i="1"/>
  <c r="S45" i="1"/>
  <c r="T45" i="1"/>
  <c r="N45" i="1"/>
  <c r="T39" i="1"/>
  <c r="S39" i="1"/>
  <c r="R39" i="1"/>
  <c r="Q39" i="1"/>
  <c r="P39" i="1"/>
  <c r="O39" i="1"/>
  <c r="N39" i="1"/>
  <c r="T38" i="1"/>
  <c r="S38" i="1"/>
  <c r="R38" i="1"/>
  <c r="Q38" i="1"/>
  <c r="P38" i="1"/>
  <c r="O38" i="1"/>
  <c r="N38" i="1"/>
  <c r="T37" i="1"/>
  <c r="S37" i="1"/>
  <c r="R37" i="1"/>
  <c r="Q37" i="1"/>
  <c r="P37" i="1"/>
  <c r="O37" i="1"/>
  <c r="N37" i="1"/>
  <c r="T36" i="1"/>
  <c r="T40" i="1" s="1"/>
  <c r="S36" i="1"/>
  <c r="R36" i="1"/>
  <c r="R40" i="1" s="1"/>
  <c r="Q36" i="1"/>
  <c r="P36" i="1"/>
  <c r="P40" i="1" s="1"/>
  <c r="O36" i="1"/>
  <c r="N36" i="1"/>
  <c r="N40" i="1" s="1"/>
  <c r="N32" i="1"/>
  <c r="O32" i="1"/>
  <c r="P32" i="1"/>
  <c r="Q32" i="1"/>
  <c r="R32" i="1"/>
  <c r="S32" i="1"/>
  <c r="T32" i="1"/>
  <c r="N33" i="1"/>
  <c r="O33" i="1"/>
  <c r="P33" i="1"/>
  <c r="Q33" i="1"/>
  <c r="R33" i="1"/>
  <c r="S33" i="1"/>
  <c r="T33" i="1"/>
  <c r="N34" i="1"/>
  <c r="O34" i="1"/>
  <c r="P34" i="1"/>
  <c r="Q34" i="1"/>
  <c r="R34" i="1"/>
  <c r="S34" i="1"/>
  <c r="T34" i="1"/>
  <c r="O31" i="1"/>
  <c r="P31" i="1"/>
  <c r="Q31" i="1"/>
  <c r="R31" i="1"/>
  <c r="S31" i="1"/>
  <c r="T31" i="1"/>
  <c r="N31" i="1"/>
  <c r="N35" i="1" s="1"/>
  <c r="T25" i="1"/>
  <c r="S25" i="1"/>
  <c r="R25" i="1"/>
  <c r="Q25" i="1"/>
  <c r="P25" i="1"/>
  <c r="O25" i="1"/>
  <c r="N25" i="1"/>
  <c r="T24" i="1"/>
  <c r="S24" i="1"/>
  <c r="R24" i="1"/>
  <c r="Q24" i="1"/>
  <c r="P24" i="1"/>
  <c r="O24" i="1"/>
  <c r="N24" i="1"/>
  <c r="T23" i="1"/>
  <c r="S23" i="1"/>
  <c r="S26" i="1" s="1"/>
  <c r="R23" i="1"/>
  <c r="Q23" i="1"/>
  <c r="Q26" i="1" s="1"/>
  <c r="P23" i="1"/>
  <c r="O23" i="1"/>
  <c r="O26" i="1" s="1"/>
  <c r="N23" i="1"/>
  <c r="T22" i="1"/>
  <c r="S22" i="1"/>
  <c r="R22" i="1"/>
  <c r="Q22" i="1"/>
  <c r="P22" i="1"/>
  <c r="O22" i="1"/>
  <c r="N22" i="1"/>
  <c r="N18" i="1"/>
  <c r="O18" i="1"/>
  <c r="P18" i="1"/>
  <c r="Q18" i="1"/>
  <c r="R18" i="1"/>
  <c r="S18" i="1"/>
  <c r="T18" i="1"/>
  <c r="N19" i="1"/>
  <c r="O19" i="1"/>
  <c r="P19" i="1"/>
  <c r="Q19" i="1"/>
  <c r="R19" i="1"/>
  <c r="S19" i="1"/>
  <c r="T19" i="1"/>
  <c r="N20" i="1"/>
  <c r="O20" i="1"/>
  <c r="P20" i="1"/>
  <c r="Q20" i="1"/>
  <c r="R20" i="1"/>
  <c r="S20" i="1"/>
  <c r="T20" i="1"/>
  <c r="O17" i="1"/>
  <c r="O21" i="1" s="1"/>
  <c r="P17" i="1"/>
  <c r="Q17" i="1"/>
  <c r="Q21" i="1" s="1"/>
  <c r="R17" i="1"/>
  <c r="S17" i="1"/>
  <c r="S21" i="1" s="1"/>
  <c r="T17" i="1"/>
  <c r="N17" i="1"/>
  <c r="T11" i="1"/>
  <c r="S11" i="1"/>
  <c r="R11" i="1"/>
  <c r="Q11" i="1"/>
  <c r="P11" i="1"/>
  <c r="O11" i="1"/>
  <c r="N11" i="1"/>
  <c r="T10" i="1"/>
  <c r="S10" i="1"/>
  <c r="R10" i="1"/>
  <c r="Q10" i="1"/>
  <c r="P10" i="1"/>
  <c r="O10" i="1"/>
  <c r="N10" i="1"/>
  <c r="T9" i="1"/>
  <c r="S9" i="1"/>
  <c r="S12" i="1" s="1"/>
  <c r="R9" i="1"/>
  <c r="Q9" i="1"/>
  <c r="Q12" i="1" s="1"/>
  <c r="P9" i="1"/>
  <c r="O9" i="1"/>
  <c r="O12" i="1" s="1"/>
  <c r="N9" i="1"/>
  <c r="T8" i="1"/>
  <c r="S8" i="1"/>
  <c r="R8" i="1"/>
  <c r="Q8" i="1"/>
  <c r="P8" i="1"/>
  <c r="O8" i="1"/>
  <c r="N8" i="1"/>
  <c r="N12" i="1" s="1"/>
  <c r="N4" i="1"/>
  <c r="O4" i="1"/>
  <c r="P4" i="1"/>
  <c r="Q4" i="1"/>
  <c r="R4" i="1"/>
  <c r="S4" i="1"/>
  <c r="T4" i="1"/>
  <c r="N5" i="1"/>
  <c r="O5" i="1"/>
  <c r="P5" i="1"/>
  <c r="P7" i="1" s="1"/>
  <c r="Q5" i="1"/>
  <c r="R5" i="1"/>
  <c r="R7" i="1" s="1"/>
  <c r="R13" i="1" s="1"/>
  <c r="S5" i="1"/>
  <c r="T5" i="1"/>
  <c r="T7" i="1" s="1"/>
  <c r="T13" i="1" s="1"/>
  <c r="N6" i="1"/>
  <c r="O6" i="1"/>
  <c r="P6" i="1"/>
  <c r="Q6" i="1"/>
  <c r="R6" i="1"/>
  <c r="S6" i="1"/>
  <c r="T6" i="1"/>
  <c r="O3" i="1"/>
  <c r="P3" i="1"/>
  <c r="Q3" i="1"/>
  <c r="R3" i="1"/>
  <c r="S3" i="1"/>
  <c r="T3" i="1"/>
  <c r="N3" i="1"/>
  <c r="T101" i="1"/>
  <c r="S101" i="1"/>
  <c r="R101" i="1"/>
  <c r="Q101" i="1"/>
  <c r="P101" i="1"/>
  <c r="O101" i="1"/>
  <c r="N101" i="1"/>
  <c r="T86" i="1"/>
  <c r="S86" i="1"/>
  <c r="R86" i="1"/>
  <c r="Q86" i="1"/>
  <c r="P86" i="1"/>
  <c r="O86" i="1"/>
  <c r="N86" i="1"/>
  <c r="T70" i="1"/>
  <c r="S70" i="1"/>
  <c r="R70" i="1"/>
  <c r="Q70" i="1"/>
  <c r="P70" i="1"/>
  <c r="O70" i="1"/>
  <c r="N70" i="1"/>
  <c r="T54" i="1"/>
  <c r="S54" i="1"/>
  <c r="R54" i="1"/>
  <c r="Q54" i="1"/>
  <c r="P54" i="1"/>
  <c r="O54" i="1"/>
  <c r="N54" i="1"/>
  <c r="S40" i="1"/>
  <c r="Q40" i="1"/>
  <c r="O40" i="1"/>
  <c r="T26" i="1"/>
  <c r="R26" i="1"/>
  <c r="P26" i="1"/>
  <c r="N26" i="1"/>
  <c r="T96" i="1"/>
  <c r="S96" i="1"/>
  <c r="R96" i="1"/>
  <c r="Q96" i="1"/>
  <c r="P96" i="1"/>
  <c r="O96" i="1"/>
  <c r="N96" i="1"/>
  <c r="T81" i="1"/>
  <c r="S81" i="1"/>
  <c r="R81" i="1"/>
  <c r="Q81" i="1"/>
  <c r="P81" i="1"/>
  <c r="O81" i="1"/>
  <c r="N81" i="1"/>
  <c r="T65" i="1"/>
  <c r="S65" i="1"/>
  <c r="R65" i="1"/>
  <c r="Q65" i="1"/>
  <c r="P65" i="1"/>
  <c r="O65" i="1"/>
  <c r="N65" i="1"/>
  <c r="T49" i="1"/>
  <c r="S49" i="1"/>
  <c r="R49" i="1"/>
  <c r="Q49" i="1"/>
  <c r="P49" i="1"/>
  <c r="O49" i="1"/>
  <c r="N49" i="1"/>
  <c r="T35" i="1"/>
  <c r="S35" i="1"/>
  <c r="R35" i="1"/>
  <c r="Q35" i="1"/>
  <c r="P35" i="1"/>
  <c r="O35" i="1"/>
  <c r="T21" i="1"/>
  <c r="R21" i="1"/>
  <c r="P21" i="1"/>
  <c r="N21" i="1"/>
  <c r="T12" i="1"/>
  <c r="R12" i="1"/>
  <c r="P12" i="1"/>
  <c r="O7" i="1"/>
  <c r="Q7" i="1"/>
  <c r="S7" i="1"/>
  <c r="N7" i="1"/>
  <c r="S13" i="1" l="1"/>
  <c r="T112" i="1"/>
  <c r="R112" i="1"/>
  <c r="P112" i="1"/>
  <c r="S117" i="1"/>
  <c r="O117" i="1"/>
  <c r="S112" i="1"/>
  <c r="Q112" i="1"/>
  <c r="O112" i="1"/>
  <c r="N112" i="1"/>
  <c r="N13" i="1"/>
  <c r="N69" i="3"/>
  <c r="T69" i="3"/>
  <c r="R69" i="3"/>
  <c r="P69" i="3"/>
  <c r="N216" i="3"/>
  <c r="T216" i="3"/>
  <c r="R216" i="3"/>
  <c r="P216" i="3"/>
  <c r="S215" i="3"/>
  <c r="S216" i="3" s="1"/>
  <c r="S225" i="3"/>
  <c r="Q225" i="3"/>
  <c r="Q231" i="3" s="1"/>
  <c r="O225" i="3"/>
  <c r="N230" i="3"/>
  <c r="P230" i="3"/>
  <c r="R230" i="3"/>
  <c r="T230" i="3"/>
  <c r="N150" i="3"/>
  <c r="N156" i="3" s="1"/>
  <c r="T150" i="3"/>
  <c r="R150" i="3"/>
  <c r="P150" i="3"/>
  <c r="O155" i="3"/>
  <c r="Q155" i="3"/>
  <c r="S155" i="3"/>
  <c r="N115" i="1"/>
  <c r="N117" i="1" s="1"/>
  <c r="P115" i="1"/>
  <c r="P117" i="1" s="1"/>
  <c r="R115" i="1"/>
  <c r="R117" i="1" s="1"/>
  <c r="T115" i="1"/>
  <c r="T117" i="1" s="1"/>
  <c r="O116" i="1"/>
  <c r="Q116" i="1"/>
  <c r="Q117" i="1" s="1"/>
  <c r="T236" i="3"/>
  <c r="T240" i="3" s="1"/>
  <c r="R236" i="3"/>
  <c r="R240" i="3" s="1"/>
  <c r="P236" i="3"/>
  <c r="P240" i="3" s="1"/>
  <c r="O241" i="3"/>
  <c r="O245" i="3" s="1"/>
  <c r="O246" i="3" s="1"/>
  <c r="Q241" i="3"/>
  <c r="S241" i="3"/>
  <c r="S245" i="3" s="1"/>
  <c r="S246" i="3" s="1"/>
  <c r="N242" i="3"/>
  <c r="N245" i="3" s="1"/>
  <c r="N246" i="3" s="1"/>
  <c r="P242" i="3"/>
  <c r="P245" i="3" s="1"/>
  <c r="R242" i="3"/>
  <c r="R245" i="3" s="1"/>
  <c r="T242" i="3"/>
  <c r="T245" i="3" s="1"/>
  <c r="O243" i="3"/>
  <c r="Q243" i="3"/>
  <c r="S243" i="3"/>
  <c r="N244" i="3"/>
  <c r="P244" i="3"/>
  <c r="R244" i="3"/>
  <c r="Q13" i="1"/>
  <c r="T13" i="3"/>
  <c r="P13" i="3"/>
  <c r="O12" i="3"/>
  <c r="Q12" i="3"/>
  <c r="S12" i="3"/>
  <c r="P13" i="1"/>
  <c r="O231" i="3"/>
  <c r="S231" i="3"/>
  <c r="P231" i="3"/>
  <c r="R231" i="3"/>
  <c r="T231" i="3"/>
  <c r="N231" i="3"/>
  <c r="O216" i="3"/>
  <c r="Q216" i="3"/>
  <c r="O202" i="3"/>
  <c r="Q202" i="3"/>
  <c r="S202" i="3"/>
  <c r="P202" i="3"/>
  <c r="R202" i="3"/>
  <c r="T202" i="3"/>
  <c r="N202" i="3"/>
  <c r="P188" i="3"/>
  <c r="R188" i="3"/>
  <c r="T188" i="3"/>
  <c r="O188" i="3"/>
  <c r="Q188" i="3"/>
  <c r="S188" i="3"/>
  <c r="N188" i="3"/>
  <c r="O172" i="3"/>
  <c r="Q172" i="3"/>
  <c r="S172" i="3"/>
  <c r="P172" i="3"/>
  <c r="R172" i="3"/>
  <c r="T172" i="3"/>
  <c r="N172" i="3"/>
  <c r="P156" i="3"/>
  <c r="R156" i="3"/>
  <c r="T156" i="3"/>
  <c r="O156" i="3"/>
  <c r="Q156" i="3"/>
  <c r="S156" i="3"/>
  <c r="O142" i="3"/>
  <c r="Q142" i="3"/>
  <c r="S142" i="3"/>
  <c r="P142" i="3"/>
  <c r="R142" i="3"/>
  <c r="T142" i="3"/>
  <c r="N142" i="3"/>
  <c r="P126" i="3"/>
  <c r="R126" i="3"/>
  <c r="T126" i="3"/>
  <c r="O126" i="3"/>
  <c r="Q126" i="3"/>
  <c r="S126" i="3"/>
  <c r="N126" i="3"/>
  <c r="O111" i="3"/>
  <c r="Q111" i="3"/>
  <c r="S111" i="3"/>
  <c r="P111" i="3"/>
  <c r="R111" i="3"/>
  <c r="T111" i="3"/>
  <c r="N111" i="3"/>
  <c r="P97" i="3"/>
  <c r="R97" i="3"/>
  <c r="T97" i="3"/>
  <c r="O97" i="3"/>
  <c r="Q97" i="3"/>
  <c r="S97" i="3"/>
  <c r="N97" i="3"/>
  <c r="O83" i="3"/>
  <c r="Q83" i="3"/>
  <c r="S83" i="3"/>
  <c r="P83" i="3"/>
  <c r="R83" i="3"/>
  <c r="T83" i="3"/>
  <c r="N83" i="3"/>
  <c r="O69" i="3"/>
  <c r="Q69" i="3"/>
  <c r="S69" i="3"/>
  <c r="O55" i="3"/>
  <c r="Q55" i="3"/>
  <c r="S55" i="3"/>
  <c r="P55" i="3"/>
  <c r="R55" i="3"/>
  <c r="T55" i="3"/>
  <c r="N55" i="3"/>
  <c r="P41" i="3"/>
  <c r="R41" i="3"/>
  <c r="T41" i="3"/>
  <c r="O41" i="3"/>
  <c r="Q41" i="3"/>
  <c r="S41" i="3"/>
  <c r="N41" i="3"/>
  <c r="O27" i="3"/>
  <c r="Q27" i="3"/>
  <c r="S27" i="3"/>
  <c r="P27" i="3"/>
  <c r="R27" i="3"/>
  <c r="T27" i="3"/>
  <c r="N27" i="3"/>
  <c r="N13" i="3"/>
  <c r="S13" i="3"/>
  <c r="Q13" i="3"/>
  <c r="O13" i="3"/>
  <c r="O102" i="1"/>
  <c r="Q102" i="1"/>
  <c r="S102" i="1"/>
  <c r="P102" i="1"/>
  <c r="R102" i="1"/>
  <c r="T102" i="1"/>
  <c r="N102" i="1"/>
  <c r="P87" i="1"/>
  <c r="R87" i="1"/>
  <c r="T87" i="1"/>
  <c r="O87" i="1"/>
  <c r="Q87" i="1"/>
  <c r="S87" i="1"/>
  <c r="N87" i="1"/>
  <c r="O71" i="1"/>
  <c r="Q71" i="1"/>
  <c r="S71" i="1"/>
  <c r="P71" i="1"/>
  <c r="R71" i="1"/>
  <c r="T71" i="1"/>
  <c r="N71" i="1"/>
  <c r="P55" i="1"/>
  <c r="R55" i="1"/>
  <c r="T55" i="1"/>
  <c r="O55" i="1"/>
  <c r="Q55" i="1"/>
  <c r="S55" i="1"/>
  <c r="N55" i="1"/>
  <c r="O41" i="1"/>
  <c r="Q41" i="1"/>
  <c r="S41" i="1"/>
  <c r="P41" i="1"/>
  <c r="R41" i="1"/>
  <c r="T41" i="1"/>
  <c r="N41" i="1"/>
  <c r="P27" i="1"/>
  <c r="R27" i="1"/>
  <c r="T27" i="1"/>
  <c r="O27" i="1"/>
  <c r="Q27" i="1"/>
  <c r="S27" i="1"/>
  <c r="N27" i="1"/>
  <c r="O13" i="1"/>
  <c r="R246" i="3" l="1"/>
  <c r="Q245" i="3"/>
  <c r="Q246" i="3" s="1"/>
  <c r="P246" i="3"/>
  <c r="T246" i="3"/>
  <c r="O118" i="1"/>
  <c r="S118" i="1"/>
  <c r="P118" i="1"/>
  <c r="T118" i="1"/>
  <c r="N118" i="1"/>
  <c r="Q118" i="1"/>
  <c r="R118" i="1"/>
</calcChain>
</file>

<file path=xl/sharedStrings.xml><?xml version="1.0" encoding="utf-8"?>
<sst xmlns="http://schemas.openxmlformats.org/spreadsheetml/2006/main" count="1106" uniqueCount="28">
  <si>
    <t xml:space="preserve"> Struktura etata šumarije/općine u m³ kr.drveta na cijeloj površini za </t>
  </si>
  <si>
    <t>šifra</t>
  </si>
  <si>
    <t>vrsta drveća</t>
  </si>
  <si>
    <t>5 do 10</t>
  </si>
  <si>
    <t>10 do 20</t>
  </si>
  <si>
    <t>20 do 30</t>
  </si>
  <si>
    <t>30 do 50</t>
  </si>
  <si>
    <t>50 do 80</t>
  </si>
  <si>
    <t>preko 80</t>
  </si>
  <si>
    <t>ukupno na cijeloj površini</t>
  </si>
  <si>
    <t>jela</t>
  </si>
  <si>
    <t>smrča</t>
  </si>
  <si>
    <t>bijeli bor</t>
  </si>
  <si>
    <t>crni bor</t>
  </si>
  <si>
    <t>četinari</t>
  </si>
  <si>
    <t>bukva</t>
  </si>
  <si>
    <t>hrast kitnjak</t>
  </si>
  <si>
    <t>plem.lišćari</t>
  </si>
  <si>
    <t>ost.tvrdi lišćari</t>
  </si>
  <si>
    <t>lišćari</t>
  </si>
  <si>
    <t>ukupno</t>
  </si>
  <si>
    <t xml:space="preserve"> Suma etata šumarije/općine u m³ kr.drveta na cijeloj površini za </t>
  </si>
  <si>
    <t>ŠGP</t>
  </si>
  <si>
    <t>Fojnica</t>
  </si>
  <si>
    <t xml:space="preserve"> Struktura etata šumarije/općine u m³ kr.drveta po hektaru</t>
  </si>
  <si>
    <t>Kreševo</t>
  </si>
  <si>
    <t xml:space="preserve"> Suma etata šumarije/općine u m³ kr.drveta na cijeloj površini za KONTROLA</t>
  </si>
  <si>
    <t>UKUPNO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</si>
</sst>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1"/>
      <color indexed="8"/>
      <name val="Times New Roman"/>
      <family val="2"/>
      <charset val="238"/>
    </font>
    <font>
      <sz val="12"/>
      <color indexed="10"/>
      <name val="Times New Roman"/>
      <family val="1"/>
      <charset val="238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4">
    <xf numFmtId="0" fontId="0" fillId="0" borderId="0" xfId="0"/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16" fontId="2" fillId="2" borderId="1" xfId="0" applyNumberFormat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2" fontId="2" fillId="3" borderId="1" xfId="0" applyNumberFormat="1" applyFont="1" applyFill="1" applyBorder="1"/>
    <xf numFmtId="2" fontId="1" fillId="3" borderId="1" xfId="0" applyNumberFormat="1" applyFont="1" applyFill="1" applyBorder="1"/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2" fontId="1" fillId="5" borderId="1" xfId="0" applyNumberFormat="1" applyFont="1" applyFill="1" applyBorder="1" applyAlignment="1">
      <alignment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/>
    </xf>
    <xf numFmtId="0" fontId="1" fillId="5" borderId="1" xfId="1" applyFont="1" applyFill="1" applyBorder="1" applyAlignment="1">
      <alignment vertical="center"/>
    </xf>
    <xf numFmtId="0" fontId="1" fillId="5" borderId="1" xfId="1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6" borderId="0" xfId="0" applyFont="1" applyFill="1"/>
    <xf numFmtId="0" fontId="4" fillId="0" borderId="0" xfId="0" applyFont="1"/>
    <xf numFmtId="0" fontId="4" fillId="7" borderId="0" xfId="0" applyFont="1" applyFill="1"/>
    <xf numFmtId="0" fontId="4" fillId="8" borderId="0" xfId="0" applyFont="1" applyFill="1"/>
    <xf numFmtId="0" fontId="2" fillId="3" borderId="0" xfId="0" applyFont="1" applyFill="1"/>
    <xf numFmtId="0" fontId="4" fillId="5" borderId="0" xfId="0" applyFont="1" applyFill="1"/>
    <xf numFmtId="0" fontId="1" fillId="0" borderId="0" xfId="0" applyFont="1"/>
    <xf numFmtId="0" fontId="1" fillId="9" borderId="1" xfId="0" applyFont="1" applyFill="1" applyBorder="1" applyAlignment="1">
      <alignment horizontal="center"/>
    </xf>
    <xf numFmtId="4" fontId="1" fillId="9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right"/>
    </xf>
    <xf numFmtId="0" fontId="1" fillId="5" borderId="1" xfId="0" applyFont="1" applyFill="1" applyBorder="1" applyAlignment="1">
      <alignment horizontal="right" vertical="center"/>
    </xf>
    <xf numFmtId="0" fontId="1" fillId="5" borderId="1" xfId="1" applyFont="1" applyFill="1" applyBorder="1" applyAlignment="1">
      <alignment horizontal="right" vertical="center"/>
    </xf>
    <xf numFmtId="0" fontId="1" fillId="5" borderId="1" xfId="0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</cellXfs>
  <cellStyles count="2">
    <cellStyle name="Normal" xfId="0" builtinId="0"/>
    <cellStyle name="Normal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1"/>
  <sheetViews>
    <sheetView tabSelected="1" topLeftCell="A108" zoomScale="75" zoomScaleNormal="75" workbookViewId="0">
      <selection activeCell="U118" sqref="U118"/>
    </sheetView>
  </sheetViews>
  <sheetFormatPr defaultRowHeight="15.75" customHeight="1" x14ac:dyDescent="0.25"/>
  <cols>
    <col min="1" max="10" width="10.7109375" style="21"/>
    <col min="12" max="20" width="10.7109375" style="21" customWidth="1"/>
  </cols>
  <sheetData>
    <row r="1" spans="1:20" ht="15.75" customHeight="1" x14ac:dyDescent="0.25">
      <c r="A1" s="33" t="s">
        <v>0</v>
      </c>
      <c r="B1" s="33"/>
      <c r="C1" s="33"/>
      <c r="D1" s="33"/>
      <c r="E1" s="33"/>
      <c r="F1" s="33"/>
      <c r="G1" s="33"/>
      <c r="H1" s="1" t="s">
        <v>23</v>
      </c>
      <c r="I1" s="1">
        <v>296.36</v>
      </c>
      <c r="J1" s="24">
        <v>1114</v>
      </c>
      <c r="L1" s="33" t="s">
        <v>24</v>
      </c>
      <c r="M1" s="33"/>
      <c r="N1" s="33"/>
      <c r="O1" s="33"/>
      <c r="P1" s="33"/>
      <c r="Q1" s="33"/>
      <c r="R1" s="33"/>
      <c r="S1" s="1" t="s">
        <v>23</v>
      </c>
      <c r="T1" s="1">
        <v>296.36</v>
      </c>
    </row>
    <row r="2" spans="1:20" ht="15.75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2" t="s">
        <v>1</v>
      </c>
      <c r="M2" s="2" t="s">
        <v>2</v>
      </c>
      <c r="N2" s="3" t="s">
        <v>3</v>
      </c>
      <c r="O2" s="4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</row>
    <row r="3" spans="1:20" ht="15.75" customHeight="1" x14ac:dyDescent="0.25">
      <c r="A3" s="5">
        <v>21</v>
      </c>
      <c r="B3" s="6" t="s">
        <v>10</v>
      </c>
      <c r="C3" s="7">
        <v>0</v>
      </c>
      <c r="D3" s="7">
        <v>0</v>
      </c>
      <c r="E3" s="7">
        <v>0</v>
      </c>
      <c r="F3" s="7">
        <v>0</v>
      </c>
      <c r="G3" s="7">
        <v>57.28092417878301</v>
      </c>
      <c r="H3" s="7">
        <v>22.86196795553618</v>
      </c>
      <c r="I3" s="8">
        <v>80.142892134319197</v>
      </c>
      <c r="L3" s="5">
        <v>21</v>
      </c>
      <c r="M3" s="6" t="s">
        <v>10</v>
      </c>
      <c r="N3" s="7">
        <f>C3/$I$1</f>
        <v>0</v>
      </c>
      <c r="O3" s="7">
        <f t="shared" ref="O3:T3" si="0">D3/$I$1</f>
        <v>0</v>
      </c>
      <c r="P3" s="7">
        <f t="shared" si="0"/>
        <v>0</v>
      </c>
      <c r="Q3" s="7">
        <f t="shared" si="0"/>
        <v>0</v>
      </c>
      <c r="R3" s="7">
        <f t="shared" si="0"/>
        <v>0.1932815635672257</v>
      </c>
      <c r="S3" s="7">
        <f t="shared" si="0"/>
        <v>7.7142556200351528E-2</v>
      </c>
      <c r="T3" s="7">
        <f t="shared" si="0"/>
        <v>0.27042411976757724</v>
      </c>
    </row>
    <row r="4" spans="1:20" ht="15.75" customHeight="1" x14ac:dyDescent="0.25">
      <c r="A4" s="5">
        <v>22</v>
      </c>
      <c r="B4" s="6" t="s">
        <v>11</v>
      </c>
      <c r="C4" s="7">
        <v>0</v>
      </c>
      <c r="D4" s="7">
        <v>12.996660377938683</v>
      </c>
      <c r="E4" s="7">
        <v>0</v>
      </c>
      <c r="F4" s="7">
        <v>79.73277086772498</v>
      </c>
      <c r="G4" s="7">
        <v>83.663029405908404</v>
      </c>
      <c r="H4" s="7">
        <v>39.824647208530941</v>
      </c>
      <c r="I4" s="8">
        <v>216.217107860103</v>
      </c>
      <c r="L4" s="5">
        <v>22</v>
      </c>
      <c r="M4" s="6" t="s">
        <v>11</v>
      </c>
      <c r="N4" s="7">
        <f t="shared" ref="N4:N6" si="1">C4/$I$1</f>
        <v>0</v>
      </c>
      <c r="O4" s="7">
        <f t="shared" ref="O4:O6" si="2">D4/$I$1</f>
        <v>4.3854300101021336E-2</v>
      </c>
      <c r="P4" s="7">
        <f t="shared" ref="P4:P6" si="3">E4/$I$1</f>
        <v>0</v>
      </c>
      <c r="Q4" s="7">
        <f t="shared" ref="Q4:Q6" si="4">F4/$I$1</f>
        <v>0.26904025802309683</v>
      </c>
      <c r="R4" s="7">
        <f t="shared" ref="R4:R6" si="5">G4/$I$1</f>
        <v>0.28230202930863951</v>
      </c>
      <c r="S4" s="7">
        <f t="shared" ref="S4:S6" si="6">H4/$I$1</f>
        <v>0.13437929278084404</v>
      </c>
      <c r="T4" s="7">
        <f t="shared" ref="T4:T6" si="7">I4/$I$1</f>
        <v>0.72957588021360165</v>
      </c>
    </row>
    <row r="5" spans="1:20" ht="15.75" customHeight="1" x14ac:dyDescent="0.25">
      <c r="A5" s="5">
        <v>23</v>
      </c>
      <c r="B5" s="6" t="s">
        <v>12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8">
        <v>0</v>
      </c>
      <c r="L5" s="5">
        <v>23</v>
      </c>
      <c r="M5" s="6" t="s">
        <v>12</v>
      </c>
      <c r="N5" s="7">
        <f t="shared" si="1"/>
        <v>0</v>
      </c>
      <c r="O5" s="7">
        <f t="shared" si="2"/>
        <v>0</v>
      </c>
      <c r="P5" s="7">
        <f t="shared" si="3"/>
        <v>0</v>
      </c>
      <c r="Q5" s="7">
        <f t="shared" si="4"/>
        <v>0</v>
      </c>
      <c r="R5" s="7">
        <f t="shared" si="5"/>
        <v>0</v>
      </c>
      <c r="S5" s="7">
        <f t="shared" si="6"/>
        <v>0</v>
      </c>
      <c r="T5" s="7">
        <f t="shared" si="7"/>
        <v>0</v>
      </c>
    </row>
    <row r="6" spans="1:20" ht="15.75" customHeight="1" x14ac:dyDescent="0.25">
      <c r="A6" s="5">
        <v>24</v>
      </c>
      <c r="B6" s="6" t="s">
        <v>13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24</v>
      </c>
      <c r="M6" s="6" t="s">
        <v>13</v>
      </c>
      <c r="N6" s="7">
        <f t="shared" si="1"/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5.75" customHeight="1" x14ac:dyDescent="0.25">
      <c r="A7" s="9"/>
      <c r="B7" s="10" t="s">
        <v>14</v>
      </c>
      <c r="C7" s="11">
        <v>0</v>
      </c>
      <c r="D7" s="11">
        <v>12.996660377938683</v>
      </c>
      <c r="E7" s="11">
        <v>0</v>
      </c>
      <c r="F7" s="11">
        <v>79.73277086772498</v>
      </c>
      <c r="G7" s="11">
        <v>140.94395358469143</v>
      </c>
      <c r="H7" s="11">
        <v>62.686615164067121</v>
      </c>
      <c r="I7" s="11">
        <v>296.3599999944222</v>
      </c>
      <c r="J7" s="25"/>
      <c r="L7" s="9"/>
      <c r="M7" s="10" t="s">
        <v>14</v>
      </c>
      <c r="N7" s="11">
        <f>SUM(N3:N6)</f>
        <v>0</v>
      </c>
      <c r="O7" s="11">
        <f t="shared" ref="O7:T7" si="8">SUM(O3:O6)</f>
        <v>4.3854300101021336E-2</v>
      </c>
      <c r="P7" s="11">
        <f t="shared" si="8"/>
        <v>0</v>
      </c>
      <c r="Q7" s="11">
        <f t="shared" si="8"/>
        <v>0.26904025802309683</v>
      </c>
      <c r="R7" s="11">
        <f t="shared" si="8"/>
        <v>0.47558359287586521</v>
      </c>
      <c r="S7" s="11">
        <f t="shared" si="8"/>
        <v>0.21152184898119558</v>
      </c>
      <c r="T7" s="11">
        <f t="shared" si="8"/>
        <v>0.99999999998117883</v>
      </c>
    </row>
    <row r="8" spans="1:20" ht="15.75" customHeight="1" x14ac:dyDescent="0.25">
      <c r="A8" s="12">
        <v>41</v>
      </c>
      <c r="B8" s="13" t="s">
        <v>15</v>
      </c>
      <c r="C8" s="7">
        <v>0</v>
      </c>
      <c r="D8" s="7">
        <v>61.160211297955499</v>
      </c>
      <c r="E8" s="7">
        <v>435.42457980109219</v>
      </c>
      <c r="F8" s="7">
        <v>1314.2893814493302</v>
      </c>
      <c r="G8" s="7">
        <v>2719.4432032285476</v>
      </c>
      <c r="H8" s="7">
        <v>507.80262421205538</v>
      </c>
      <c r="I8" s="8">
        <v>5038.1199999889805</v>
      </c>
      <c r="L8" s="12">
        <v>41</v>
      </c>
      <c r="M8" s="13" t="s">
        <v>15</v>
      </c>
      <c r="N8" s="7">
        <f>C8/$I$1</f>
        <v>0</v>
      </c>
      <c r="O8" s="7">
        <f t="shared" ref="O8:O11" si="9">D8/$I$1</f>
        <v>0.20637134329179208</v>
      </c>
      <c r="P8" s="7">
        <f t="shared" ref="P8:P11" si="10">E8/$I$1</f>
        <v>1.4692420697836825</v>
      </c>
      <c r="Q8" s="7">
        <f t="shared" ref="Q8:Q11" si="11">F8/$I$1</f>
        <v>4.4347731861564661</v>
      </c>
      <c r="R8" s="7">
        <f t="shared" ref="R8:R11" si="12">G8/$I$1</f>
        <v>9.1761479390894429</v>
      </c>
      <c r="S8" s="7">
        <f t="shared" ref="S8:S11" si="13">H8/$I$1</f>
        <v>1.713465461641434</v>
      </c>
      <c r="T8" s="7">
        <f t="shared" ref="T8:T11" si="14">I8/$I$1</f>
        <v>16.999999999962817</v>
      </c>
    </row>
    <row r="9" spans="1:20" ht="15.75" customHeight="1" x14ac:dyDescent="0.25">
      <c r="A9" s="12">
        <v>43</v>
      </c>
      <c r="B9" s="13" t="s">
        <v>16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8">
        <v>0</v>
      </c>
      <c r="L9" s="12">
        <v>43</v>
      </c>
      <c r="M9" s="13" t="s">
        <v>16</v>
      </c>
      <c r="N9" s="7">
        <f t="shared" ref="N9:N11" si="15">C9/$I$1</f>
        <v>0</v>
      </c>
      <c r="O9" s="7">
        <f t="shared" si="9"/>
        <v>0</v>
      </c>
      <c r="P9" s="7">
        <f t="shared" si="10"/>
        <v>0</v>
      </c>
      <c r="Q9" s="7">
        <f t="shared" si="11"/>
        <v>0</v>
      </c>
      <c r="R9" s="7">
        <f t="shared" si="12"/>
        <v>0</v>
      </c>
      <c r="S9" s="7">
        <f t="shared" si="13"/>
        <v>0</v>
      </c>
      <c r="T9" s="7">
        <f t="shared" si="14"/>
        <v>0</v>
      </c>
    </row>
    <row r="10" spans="1:20" ht="15.75" customHeight="1" x14ac:dyDescent="0.25">
      <c r="A10" s="12">
        <v>44</v>
      </c>
      <c r="B10" s="13" t="s">
        <v>17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8">
        <v>0</v>
      </c>
      <c r="L10" s="12">
        <v>44</v>
      </c>
      <c r="M10" s="13" t="s">
        <v>17</v>
      </c>
      <c r="N10" s="7">
        <f t="shared" si="15"/>
        <v>0</v>
      </c>
      <c r="O10" s="7">
        <f t="shared" si="9"/>
        <v>0</v>
      </c>
      <c r="P10" s="7">
        <f t="shared" si="10"/>
        <v>0</v>
      </c>
      <c r="Q10" s="7">
        <f t="shared" si="11"/>
        <v>0</v>
      </c>
      <c r="R10" s="7">
        <f t="shared" si="12"/>
        <v>0</v>
      </c>
      <c r="S10" s="7">
        <f t="shared" si="13"/>
        <v>0</v>
      </c>
      <c r="T10" s="7">
        <f t="shared" si="14"/>
        <v>0</v>
      </c>
    </row>
    <row r="11" spans="1:20" ht="15.75" customHeight="1" x14ac:dyDescent="0.25">
      <c r="A11" s="12">
        <v>46</v>
      </c>
      <c r="B11" s="13" t="s">
        <v>18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8">
        <v>0</v>
      </c>
      <c r="L11" s="12">
        <v>46</v>
      </c>
      <c r="M11" s="13" t="s">
        <v>18</v>
      </c>
      <c r="N11" s="7">
        <f t="shared" si="15"/>
        <v>0</v>
      </c>
      <c r="O11" s="7">
        <f t="shared" si="9"/>
        <v>0</v>
      </c>
      <c r="P11" s="7">
        <f t="shared" si="10"/>
        <v>0</v>
      </c>
      <c r="Q11" s="7">
        <f t="shared" si="11"/>
        <v>0</v>
      </c>
      <c r="R11" s="7">
        <f t="shared" si="12"/>
        <v>0</v>
      </c>
      <c r="S11" s="7">
        <f t="shared" si="13"/>
        <v>0</v>
      </c>
      <c r="T11" s="7">
        <f t="shared" si="14"/>
        <v>0</v>
      </c>
    </row>
    <row r="12" spans="1:20" ht="15.75" customHeight="1" x14ac:dyDescent="0.25">
      <c r="A12" s="14"/>
      <c r="B12" s="15" t="s">
        <v>19</v>
      </c>
      <c r="C12" s="11">
        <v>0</v>
      </c>
      <c r="D12" s="11">
        <v>61.160211297955499</v>
      </c>
      <c r="E12" s="11">
        <v>435.42457980109219</v>
      </c>
      <c r="F12" s="11">
        <v>1314.2893814493302</v>
      </c>
      <c r="G12" s="11">
        <v>2719.4432032285476</v>
      </c>
      <c r="H12" s="11">
        <v>507.80262421205538</v>
      </c>
      <c r="I12" s="11">
        <v>5038.1199999889805</v>
      </c>
      <c r="J12" s="25"/>
      <c r="L12" s="14"/>
      <c r="M12" s="15" t="s">
        <v>19</v>
      </c>
      <c r="N12" s="11">
        <f>SUM(N8:N11)</f>
        <v>0</v>
      </c>
      <c r="O12" s="11">
        <f t="shared" ref="O12" si="16">SUM(O8:O11)</f>
        <v>0.20637134329179208</v>
      </c>
      <c r="P12" s="11">
        <f t="shared" ref="P12" si="17">SUM(P8:P11)</f>
        <v>1.4692420697836825</v>
      </c>
      <c r="Q12" s="11">
        <f t="shared" ref="Q12" si="18">SUM(Q8:Q11)</f>
        <v>4.4347731861564661</v>
      </c>
      <c r="R12" s="11">
        <f t="shared" ref="R12" si="19">SUM(R8:R11)</f>
        <v>9.1761479390894429</v>
      </c>
      <c r="S12" s="11">
        <f t="shared" ref="S12" si="20">SUM(S8:S11)</f>
        <v>1.713465461641434</v>
      </c>
      <c r="T12" s="11">
        <f t="shared" ref="T12" si="21">SUM(T8:T11)</f>
        <v>16.999999999962817</v>
      </c>
    </row>
    <row r="13" spans="1:20" ht="15.75" customHeight="1" x14ac:dyDescent="0.25">
      <c r="A13" s="16"/>
      <c r="B13" s="17" t="s">
        <v>20</v>
      </c>
      <c r="C13" s="11">
        <v>0</v>
      </c>
      <c r="D13" s="11">
        <v>74.15687167589418</v>
      </c>
      <c r="E13" s="11">
        <v>435.42457980109219</v>
      </c>
      <c r="F13" s="11">
        <v>1394.0221523170553</v>
      </c>
      <c r="G13" s="11">
        <v>2860.387156813239</v>
      </c>
      <c r="H13" s="11">
        <v>570.48923937612244</v>
      </c>
      <c r="I13" s="11">
        <v>5334.4799999834031</v>
      </c>
      <c r="L13" s="16"/>
      <c r="M13" s="17" t="s">
        <v>20</v>
      </c>
      <c r="N13" s="11">
        <f>N7+N12</f>
        <v>0</v>
      </c>
      <c r="O13" s="11">
        <f t="shared" ref="O13:T13" si="22">O7+O12</f>
        <v>0.25022564339281339</v>
      </c>
      <c r="P13" s="11">
        <f t="shared" si="22"/>
        <v>1.4692420697836825</v>
      </c>
      <c r="Q13" s="11">
        <f t="shared" si="22"/>
        <v>4.7038134441795627</v>
      </c>
      <c r="R13" s="11">
        <f t="shared" si="22"/>
        <v>9.651731531965309</v>
      </c>
      <c r="S13" s="11">
        <f t="shared" si="22"/>
        <v>1.9249873106226296</v>
      </c>
      <c r="T13" s="11">
        <f t="shared" si="22"/>
        <v>17.999999999943995</v>
      </c>
    </row>
    <row r="14" spans="1:20" ht="15.75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5.75" customHeight="1" x14ac:dyDescent="0.25">
      <c r="A15" s="33" t="s">
        <v>0</v>
      </c>
      <c r="B15" s="33"/>
      <c r="C15" s="33"/>
      <c r="D15" s="33"/>
      <c r="E15" s="33"/>
      <c r="F15" s="33"/>
      <c r="G15" s="33"/>
      <c r="H15" s="1" t="s">
        <v>23</v>
      </c>
      <c r="I15" s="1">
        <v>41.67</v>
      </c>
      <c r="J15" s="24">
        <v>1210</v>
      </c>
      <c r="L15" s="33" t="s">
        <v>24</v>
      </c>
      <c r="M15" s="33"/>
      <c r="N15" s="33"/>
      <c r="O15" s="33"/>
      <c r="P15" s="33"/>
      <c r="Q15" s="33"/>
      <c r="R15" s="33"/>
      <c r="S15" s="1" t="s">
        <v>23</v>
      </c>
      <c r="T15" s="1">
        <v>41.67</v>
      </c>
    </row>
    <row r="16" spans="1:20" ht="15.75" customHeight="1" x14ac:dyDescent="0.25">
      <c r="A16" s="2" t="s">
        <v>1</v>
      </c>
      <c r="B16" s="2" t="s">
        <v>2</v>
      </c>
      <c r="C16" s="3" t="s">
        <v>3</v>
      </c>
      <c r="D16" s="4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L16" s="2" t="s">
        <v>1</v>
      </c>
      <c r="M16" s="2" t="s">
        <v>2</v>
      </c>
      <c r="N16" s="3" t="s">
        <v>3</v>
      </c>
      <c r="O16" s="4" t="s">
        <v>4</v>
      </c>
      <c r="P16" s="2" t="s">
        <v>5</v>
      </c>
      <c r="Q16" s="2" t="s">
        <v>6</v>
      </c>
      <c r="R16" s="2" t="s">
        <v>7</v>
      </c>
      <c r="S16" s="2" t="s">
        <v>8</v>
      </c>
      <c r="T16" s="2" t="s">
        <v>9</v>
      </c>
    </row>
    <row r="17" spans="1:20" ht="15.75" customHeight="1" x14ac:dyDescent="0.25">
      <c r="A17" s="5">
        <v>21</v>
      </c>
      <c r="B17" s="6" t="s">
        <v>10</v>
      </c>
      <c r="C17" s="7">
        <v>0</v>
      </c>
      <c r="D17" s="7">
        <v>0</v>
      </c>
      <c r="E17" s="7">
        <v>32.625998623283181</v>
      </c>
      <c r="F17" s="7">
        <v>0</v>
      </c>
      <c r="G17" s="7">
        <v>0</v>
      </c>
      <c r="H17" s="7">
        <v>0</v>
      </c>
      <c r="I17" s="8">
        <v>32.625998623283181</v>
      </c>
      <c r="L17" s="5">
        <v>21</v>
      </c>
      <c r="M17" s="6" t="s">
        <v>10</v>
      </c>
      <c r="N17" s="7">
        <f>C17/$I$15</f>
        <v>0</v>
      </c>
      <c r="O17" s="7">
        <f t="shared" ref="O17:T17" si="23">D17/$I$15</f>
        <v>0</v>
      </c>
      <c r="P17" s="7">
        <f t="shared" si="23"/>
        <v>0.7829613300523921</v>
      </c>
      <c r="Q17" s="7">
        <f t="shared" si="23"/>
        <v>0</v>
      </c>
      <c r="R17" s="7">
        <f t="shared" si="23"/>
        <v>0</v>
      </c>
      <c r="S17" s="7">
        <f t="shared" si="23"/>
        <v>0</v>
      </c>
      <c r="T17" s="7">
        <f t="shared" si="23"/>
        <v>0.7829613300523921</v>
      </c>
    </row>
    <row r="18" spans="1:20" ht="15.75" customHeight="1" x14ac:dyDescent="0.25">
      <c r="A18" s="5">
        <v>22</v>
      </c>
      <c r="B18" s="6" t="s">
        <v>11</v>
      </c>
      <c r="C18" s="7">
        <v>0</v>
      </c>
      <c r="D18" s="7">
        <v>0</v>
      </c>
      <c r="E18" s="7">
        <v>243.33241311042582</v>
      </c>
      <c r="F18" s="7">
        <v>160.94058265023102</v>
      </c>
      <c r="G18" s="7">
        <v>333.99600561405771</v>
      </c>
      <c r="H18" s="7">
        <v>0</v>
      </c>
      <c r="I18" s="8">
        <v>738.26900137471455</v>
      </c>
      <c r="L18" s="5">
        <v>22</v>
      </c>
      <c r="M18" s="6" t="s">
        <v>11</v>
      </c>
      <c r="N18" s="7">
        <f t="shared" ref="N18:N20" si="24">C18/$I$15</f>
        <v>0</v>
      </c>
      <c r="O18" s="7">
        <f t="shared" ref="O18:O20" si="25">D18/$I$15</f>
        <v>0</v>
      </c>
      <c r="P18" s="7">
        <f t="shared" ref="P18:P20" si="26">E18/$I$15</f>
        <v>5.8395107537899165</v>
      </c>
      <c r="Q18" s="7">
        <f t="shared" ref="Q18:Q20" si="27">F18/$I$15</f>
        <v>3.8622650024053518</v>
      </c>
      <c r="R18" s="7">
        <f t="shared" ref="R18:R20" si="28">G18/$I$15</f>
        <v>8.015262913704289</v>
      </c>
      <c r="S18" s="7">
        <f t="shared" ref="S18:S20" si="29">H18/$I$15</f>
        <v>0</v>
      </c>
      <c r="T18" s="7">
        <f t="shared" ref="T18:T20" si="30">I18/$I$15</f>
        <v>17.717038669899555</v>
      </c>
    </row>
    <row r="19" spans="1:20" ht="15.75" customHeight="1" x14ac:dyDescent="0.25">
      <c r="A19" s="5">
        <v>23</v>
      </c>
      <c r="B19" s="6" t="s">
        <v>12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8">
        <v>0</v>
      </c>
      <c r="L19" s="5">
        <v>23</v>
      </c>
      <c r="M19" s="6" t="s">
        <v>12</v>
      </c>
      <c r="N19" s="7">
        <f t="shared" si="24"/>
        <v>0</v>
      </c>
      <c r="O19" s="7">
        <f t="shared" si="25"/>
        <v>0</v>
      </c>
      <c r="P19" s="7">
        <f t="shared" si="26"/>
        <v>0</v>
      </c>
      <c r="Q19" s="7">
        <f t="shared" si="27"/>
        <v>0</v>
      </c>
      <c r="R19" s="7">
        <f t="shared" si="28"/>
        <v>0</v>
      </c>
      <c r="S19" s="7">
        <f t="shared" si="29"/>
        <v>0</v>
      </c>
      <c r="T19" s="7">
        <f t="shared" si="30"/>
        <v>0</v>
      </c>
    </row>
    <row r="20" spans="1:20" ht="15.75" customHeight="1" x14ac:dyDescent="0.25">
      <c r="A20" s="5">
        <v>24</v>
      </c>
      <c r="B20" s="6" t="s">
        <v>13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24</v>
      </c>
      <c r="M20" s="6" t="s">
        <v>13</v>
      </c>
      <c r="N20" s="7">
        <f t="shared" si="24"/>
        <v>0</v>
      </c>
      <c r="O20" s="7">
        <f t="shared" si="25"/>
        <v>0</v>
      </c>
      <c r="P20" s="7">
        <f t="shared" si="26"/>
        <v>0</v>
      </c>
      <c r="Q20" s="7">
        <f t="shared" si="27"/>
        <v>0</v>
      </c>
      <c r="R20" s="7">
        <f t="shared" si="28"/>
        <v>0</v>
      </c>
      <c r="S20" s="7">
        <f t="shared" si="29"/>
        <v>0</v>
      </c>
      <c r="T20" s="7">
        <f t="shared" si="30"/>
        <v>0</v>
      </c>
    </row>
    <row r="21" spans="1:20" ht="15.75" customHeight="1" x14ac:dyDescent="0.25">
      <c r="A21" s="9"/>
      <c r="B21" s="10" t="s">
        <v>14</v>
      </c>
      <c r="C21" s="11">
        <v>0</v>
      </c>
      <c r="D21" s="11">
        <v>0</v>
      </c>
      <c r="E21" s="11">
        <v>275.958411733709</v>
      </c>
      <c r="F21" s="11">
        <v>160.94058265023102</v>
      </c>
      <c r="G21" s="11">
        <v>333.99600561405771</v>
      </c>
      <c r="H21" s="11">
        <v>0</v>
      </c>
      <c r="I21" s="11">
        <v>770.89499999799773</v>
      </c>
      <c r="J21" s="25"/>
      <c r="L21" s="9"/>
      <c r="M21" s="10" t="s">
        <v>14</v>
      </c>
      <c r="N21" s="11">
        <f>SUM(N17:N20)</f>
        <v>0</v>
      </c>
      <c r="O21" s="11">
        <f t="shared" ref="O21" si="31">SUM(O17:O20)</f>
        <v>0</v>
      </c>
      <c r="P21" s="11">
        <f t="shared" ref="P21" si="32">SUM(P17:P20)</f>
        <v>6.6224720838423083</v>
      </c>
      <c r="Q21" s="11">
        <f t="shared" ref="Q21" si="33">SUM(Q17:Q20)</f>
        <v>3.8622650024053518</v>
      </c>
      <c r="R21" s="11">
        <f t="shared" ref="R21" si="34">SUM(R17:R20)</f>
        <v>8.015262913704289</v>
      </c>
      <c r="S21" s="11">
        <f t="shared" ref="S21" si="35">SUM(S17:S20)</f>
        <v>0</v>
      </c>
      <c r="T21" s="11">
        <f t="shared" ref="T21" si="36">SUM(T17:T20)</f>
        <v>18.499999999951946</v>
      </c>
    </row>
    <row r="22" spans="1:20" ht="15.75" customHeight="1" x14ac:dyDescent="0.25">
      <c r="A22" s="12">
        <v>41</v>
      </c>
      <c r="B22" s="13" t="s">
        <v>15</v>
      </c>
      <c r="C22" s="7">
        <v>0</v>
      </c>
      <c r="D22" s="7">
        <v>101.72698292699832</v>
      </c>
      <c r="E22" s="7">
        <v>174.97318874454697</v>
      </c>
      <c r="F22" s="7">
        <v>680.23811039240616</v>
      </c>
      <c r="G22" s="7">
        <v>293.1617179335085</v>
      </c>
      <c r="H22" s="7">
        <v>0</v>
      </c>
      <c r="I22" s="8">
        <v>1250.0999999974599</v>
      </c>
      <c r="L22" s="12">
        <v>41</v>
      </c>
      <c r="M22" s="13" t="s">
        <v>15</v>
      </c>
      <c r="N22" s="7">
        <f>C22/$I$15</f>
        <v>0</v>
      </c>
      <c r="O22" s="7">
        <f t="shared" ref="O22:O25" si="37">D22/$I$15</f>
        <v>2.4412522900647544</v>
      </c>
      <c r="P22" s="7">
        <f t="shared" ref="P22:P25" si="38">E22/$I$15</f>
        <v>4.1990206082204695</v>
      </c>
      <c r="Q22" s="7">
        <f t="shared" ref="Q22:Q25" si="39">F22/$I$15</f>
        <v>16.32440869672201</v>
      </c>
      <c r="R22" s="7">
        <f t="shared" ref="R22:R25" si="40">G22/$I$15</f>
        <v>7.0353184049318092</v>
      </c>
      <c r="S22" s="7">
        <f t="shared" ref="S22:S25" si="41">H22/$I$15</f>
        <v>0</v>
      </c>
      <c r="T22" s="7">
        <f t="shared" ref="T22:T25" si="42">I22/$I$15</f>
        <v>29.999999999939043</v>
      </c>
    </row>
    <row r="23" spans="1:20" ht="15.75" customHeight="1" x14ac:dyDescent="0.25">
      <c r="A23" s="12">
        <v>43</v>
      </c>
      <c r="B23" s="13" t="s">
        <v>16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8">
        <v>0</v>
      </c>
      <c r="L23" s="12">
        <v>43</v>
      </c>
      <c r="M23" s="13" t="s">
        <v>16</v>
      </c>
      <c r="N23" s="7">
        <f t="shared" ref="N23:N25" si="43">C23/$I$15</f>
        <v>0</v>
      </c>
      <c r="O23" s="7">
        <f t="shared" si="37"/>
        <v>0</v>
      </c>
      <c r="P23" s="7">
        <f t="shared" si="38"/>
        <v>0</v>
      </c>
      <c r="Q23" s="7">
        <f t="shared" si="39"/>
        <v>0</v>
      </c>
      <c r="R23" s="7">
        <f t="shared" si="40"/>
        <v>0</v>
      </c>
      <c r="S23" s="7">
        <f t="shared" si="41"/>
        <v>0</v>
      </c>
      <c r="T23" s="7">
        <f t="shared" si="42"/>
        <v>0</v>
      </c>
    </row>
    <row r="24" spans="1:20" ht="15.75" customHeight="1" x14ac:dyDescent="0.25">
      <c r="A24" s="12">
        <v>44</v>
      </c>
      <c r="B24" s="13" t="s">
        <v>17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8">
        <v>0</v>
      </c>
      <c r="L24" s="12">
        <v>44</v>
      </c>
      <c r="M24" s="13" t="s">
        <v>17</v>
      </c>
      <c r="N24" s="7">
        <f t="shared" si="43"/>
        <v>0</v>
      </c>
      <c r="O24" s="7">
        <f t="shared" si="37"/>
        <v>0</v>
      </c>
      <c r="P24" s="7">
        <f t="shared" si="38"/>
        <v>0</v>
      </c>
      <c r="Q24" s="7">
        <f t="shared" si="39"/>
        <v>0</v>
      </c>
      <c r="R24" s="7">
        <f t="shared" si="40"/>
        <v>0</v>
      </c>
      <c r="S24" s="7">
        <f t="shared" si="41"/>
        <v>0</v>
      </c>
      <c r="T24" s="7">
        <f t="shared" si="42"/>
        <v>0</v>
      </c>
    </row>
    <row r="25" spans="1:20" ht="15.75" customHeight="1" x14ac:dyDescent="0.25">
      <c r="A25" s="12">
        <v>46</v>
      </c>
      <c r="B25" s="13" t="s">
        <v>18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8">
        <v>0</v>
      </c>
      <c r="L25" s="12">
        <v>46</v>
      </c>
      <c r="M25" s="13" t="s">
        <v>18</v>
      </c>
      <c r="N25" s="7">
        <f t="shared" si="43"/>
        <v>0</v>
      </c>
      <c r="O25" s="7">
        <f t="shared" si="37"/>
        <v>0</v>
      </c>
      <c r="P25" s="7">
        <f t="shared" si="38"/>
        <v>0</v>
      </c>
      <c r="Q25" s="7">
        <f t="shared" si="39"/>
        <v>0</v>
      </c>
      <c r="R25" s="7">
        <f t="shared" si="40"/>
        <v>0</v>
      </c>
      <c r="S25" s="7">
        <f t="shared" si="41"/>
        <v>0</v>
      </c>
      <c r="T25" s="7">
        <f t="shared" si="42"/>
        <v>0</v>
      </c>
    </row>
    <row r="26" spans="1:20" ht="15.75" customHeight="1" x14ac:dyDescent="0.25">
      <c r="A26" s="14"/>
      <c r="B26" s="15" t="s">
        <v>19</v>
      </c>
      <c r="C26" s="11">
        <v>0</v>
      </c>
      <c r="D26" s="11">
        <v>101.72698292699832</v>
      </c>
      <c r="E26" s="11">
        <v>174.97318874454697</v>
      </c>
      <c r="F26" s="11">
        <v>680.23811039240616</v>
      </c>
      <c r="G26" s="11">
        <v>293.1617179335085</v>
      </c>
      <c r="H26" s="11">
        <v>0</v>
      </c>
      <c r="I26" s="11">
        <v>1250.0999999974599</v>
      </c>
      <c r="J26" s="25"/>
      <c r="L26" s="14"/>
      <c r="M26" s="15" t="s">
        <v>19</v>
      </c>
      <c r="N26" s="11">
        <f>SUM(N22:N25)</f>
        <v>0</v>
      </c>
      <c r="O26" s="11">
        <f t="shared" ref="O26" si="44">SUM(O22:O25)</f>
        <v>2.4412522900647544</v>
      </c>
      <c r="P26" s="11">
        <f t="shared" ref="P26" si="45">SUM(P22:P25)</f>
        <v>4.1990206082204695</v>
      </c>
      <c r="Q26" s="11">
        <f t="shared" ref="Q26" si="46">SUM(Q22:Q25)</f>
        <v>16.32440869672201</v>
      </c>
      <c r="R26" s="11">
        <f t="shared" ref="R26" si="47">SUM(R22:R25)</f>
        <v>7.0353184049318092</v>
      </c>
      <c r="S26" s="11">
        <f t="shared" ref="S26" si="48">SUM(S22:S25)</f>
        <v>0</v>
      </c>
      <c r="T26" s="11">
        <f t="shared" ref="T26" si="49">SUM(T22:T25)</f>
        <v>29.999999999939043</v>
      </c>
    </row>
    <row r="27" spans="1:20" ht="15.75" customHeight="1" x14ac:dyDescent="0.25">
      <c r="A27" s="16"/>
      <c r="B27" s="17" t="s">
        <v>20</v>
      </c>
      <c r="C27" s="11">
        <v>0</v>
      </c>
      <c r="D27" s="11">
        <v>101.72698292699832</v>
      </c>
      <c r="E27" s="11">
        <v>450.93160047825597</v>
      </c>
      <c r="F27" s="11">
        <v>841.17869304263718</v>
      </c>
      <c r="G27" s="11">
        <v>627.15772354756621</v>
      </c>
      <c r="H27" s="11">
        <v>0</v>
      </c>
      <c r="I27" s="11">
        <v>2020.9949999954576</v>
      </c>
      <c r="L27" s="16"/>
      <c r="M27" s="17" t="s">
        <v>20</v>
      </c>
      <c r="N27" s="11">
        <f>N21+N26</f>
        <v>0</v>
      </c>
      <c r="O27" s="11">
        <f t="shared" ref="O27" si="50">O21+O26</f>
        <v>2.4412522900647544</v>
      </c>
      <c r="P27" s="11">
        <f t="shared" ref="P27" si="51">P21+P26</f>
        <v>10.821492692062778</v>
      </c>
      <c r="Q27" s="11">
        <f t="shared" ref="Q27" si="52">Q21+Q26</f>
        <v>20.186673699127361</v>
      </c>
      <c r="R27" s="11">
        <f t="shared" ref="R27" si="53">R21+R26</f>
        <v>15.050581318636098</v>
      </c>
      <c r="S27" s="11">
        <f t="shared" ref="S27" si="54">S21+S26</f>
        <v>0</v>
      </c>
      <c r="T27" s="11">
        <f t="shared" ref="T27" si="55">T21+T26</f>
        <v>48.499999999890989</v>
      </c>
    </row>
    <row r="28" spans="1:20" ht="15.75" customHeight="1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5.75" customHeight="1" x14ac:dyDescent="0.25">
      <c r="A29" s="33" t="s">
        <v>0</v>
      </c>
      <c r="B29" s="33"/>
      <c r="C29" s="33"/>
      <c r="D29" s="33"/>
      <c r="E29" s="33"/>
      <c r="F29" s="33"/>
      <c r="G29" s="33"/>
      <c r="H29" s="1" t="s">
        <v>23</v>
      </c>
      <c r="I29" s="1">
        <v>1297.1199999999999</v>
      </c>
      <c r="J29" s="24">
        <v>1213</v>
      </c>
      <c r="L29" s="33" t="s">
        <v>24</v>
      </c>
      <c r="M29" s="33"/>
      <c r="N29" s="33"/>
      <c r="O29" s="33"/>
      <c r="P29" s="33"/>
      <c r="Q29" s="33"/>
      <c r="R29" s="33"/>
      <c r="S29" s="1" t="s">
        <v>23</v>
      </c>
      <c r="T29" s="1">
        <v>1297.1199999999999</v>
      </c>
    </row>
    <row r="30" spans="1:20" ht="15.75" customHeight="1" x14ac:dyDescent="0.25">
      <c r="A30" s="2" t="s">
        <v>1</v>
      </c>
      <c r="B30" s="2" t="s">
        <v>2</v>
      </c>
      <c r="C30" s="3" t="s">
        <v>3</v>
      </c>
      <c r="D30" s="4" t="s">
        <v>4</v>
      </c>
      <c r="E30" s="2" t="s">
        <v>5</v>
      </c>
      <c r="F30" s="2" t="s">
        <v>6</v>
      </c>
      <c r="G30" s="2" t="s">
        <v>7</v>
      </c>
      <c r="H30" s="2" t="s">
        <v>8</v>
      </c>
      <c r="I30" s="2" t="s">
        <v>9</v>
      </c>
      <c r="L30" s="2" t="s">
        <v>1</v>
      </c>
      <c r="M30" s="2" t="s">
        <v>2</v>
      </c>
      <c r="N30" s="3" t="s">
        <v>3</v>
      </c>
      <c r="O30" s="4" t="s">
        <v>4</v>
      </c>
      <c r="P30" s="2" t="s">
        <v>5</v>
      </c>
      <c r="Q30" s="2" t="s">
        <v>6</v>
      </c>
      <c r="R30" s="2" t="s">
        <v>7</v>
      </c>
      <c r="S30" s="2" t="s">
        <v>8</v>
      </c>
      <c r="T30" s="2" t="s">
        <v>9</v>
      </c>
    </row>
    <row r="31" spans="1:20" ht="15.75" customHeight="1" x14ac:dyDescent="0.25">
      <c r="A31" s="5">
        <v>21</v>
      </c>
      <c r="B31" s="6" t="s">
        <v>10</v>
      </c>
      <c r="C31" s="7">
        <v>46.502310118593371</v>
      </c>
      <c r="D31" s="7">
        <v>547.93867752604194</v>
      </c>
      <c r="E31" s="7">
        <v>1387.0389131704783</v>
      </c>
      <c r="F31" s="7">
        <v>4091.549417119651</v>
      </c>
      <c r="G31" s="7">
        <v>4298.4988960263345</v>
      </c>
      <c r="H31" s="7">
        <v>695.02435249511461</v>
      </c>
      <c r="I31" s="8">
        <v>11066.552566456214</v>
      </c>
      <c r="L31" s="5">
        <v>21</v>
      </c>
      <c r="M31" s="6" t="s">
        <v>10</v>
      </c>
      <c r="N31" s="7">
        <f>C31/$I$29</f>
        <v>3.5850430275220009E-2</v>
      </c>
      <c r="O31" s="7">
        <f t="shared" ref="O31:T31" si="56">D31/$I$29</f>
        <v>0.42242712896728291</v>
      </c>
      <c r="P31" s="7">
        <f t="shared" si="56"/>
        <v>1.0693219695714185</v>
      </c>
      <c r="Q31" s="7">
        <f t="shared" si="56"/>
        <v>3.1543337679780215</v>
      </c>
      <c r="R31" s="7">
        <f t="shared" si="56"/>
        <v>3.3138791291679528</v>
      </c>
      <c r="S31" s="7">
        <f t="shared" si="56"/>
        <v>0.53582116727451179</v>
      </c>
      <c r="T31" s="7">
        <f t="shared" si="56"/>
        <v>8.5316335932344067</v>
      </c>
    </row>
    <row r="32" spans="1:20" ht="15.75" customHeight="1" x14ac:dyDescent="0.25">
      <c r="A32" s="5">
        <v>22</v>
      </c>
      <c r="B32" s="6" t="s">
        <v>11</v>
      </c>
      <c r="C32" s="7">
        <v>17.395225541136949</v>
      </c>
      <c r="D32" s="7">
        <v>583.40944961695982</v>
      </c>
      <c r="E32" s="7">
        <v>3467.6437891218652</v>
      </c>
      <c r="F32" s="7">
        <v>6297.1777061839603</v>
      </c>
      <c r="G32" s="7">
        <v>7128.3998374365274</v>
      </c>
      <c r="H32" s="7">
        <v>635.57205897551228</v>
      </c>
      <c r="I32" s="8">
        <v>18129.598066875962</v>
      </c>
      <c r="L32" s="5">
        <v>22</v>
      </c>
      <c r="M32" s="6" t="s">
        <v>11</v>
      </c>
      <c r="N32" s="7">
        <f t="shared" ref="N32:N34" si="57">C32/$I$29</f>
        <v>1.3410652477131607E-2</v>
      </c>
      <c r="O32" s="7">
        <f t="shared" ref="O32:O34" si="58">D32/$I$29</f>
        <v>0.44977291971210054</v>
      </c>
      <c r="P32" s="7">
        <f t="shared" ref="P32:P34" si="59">E32/$I$29</f>
        <v>2.6733407773543432</v>
      </c>
      <c r="Q32" s="7">
        <f t="shared" ref="Q32:Q34" si="60">F32/$I$29</f>
        <v>4.8547379627050393</v>
      </c>
      <c r="R32" s="7">
        <f t="shared" ref="R32:R34" si="61">G32/$I$29</f>
        <v>5.495559267790588</v>
      </c>
      <c r="S32" s="7">
        <f t="shared" ref="S32:S34" si="62">H32/$I$29</f>
        <v>0.48998709369642929</v>
      </c>
      <c r="T32" s="7">
        <f t="shared" ref="T32:T34" si="63">I32/$I$29</f>
        <v>13.976808673735633</v>
      </c>
    </row>
    <row r="33" spans="1:20" ht="15.75" customHeight="1" x14ac:dyDescent="0.25">
      <c r="A33" s="5">
        <v>23</v>
      </c>
      <c r="B33" s="6" t="s">
        <v>12</v>
      </c>
      <c r="C33" s="7">
        <v>0</v>
      </c>
      <c r="D33" s="7">
        <v>0</v>
      </c>
      <c r="E33" s="7">
        <v>77.82592456279184</v>
      </c>
      <c r="F33" s="7">
        <v>233.61373810503372</v>
      </c>
      <c r="G33" s="7">
        <v>0</v>
      </c>
      <c r="H33" s="7">
        <v>0</v>
      </c>
      <c r="I33" s="8">
        <v>311.43966266782559</v>
      </c>
      <c r="L33" s="5">
        <v>23</v>
      </c>
      <c r="M33" s="6" t="s">
        <v>12</v>
      </c>
      <c r="N33" s="7">
        <f t="shared" si="57"/>
        <v>0</v>
      </c>
      <c r="O33" s="7">
        <f t="shared" si="58"/>
        <v>0</v>
      </c>
      <c r="P33" s="7">
        <f t="shared" si="59"/>
        <v>5.9999016716103248E-2</v>
      </c>
      <c r="Q33" s="7">
        <f t="shared" si="60"/>
        <v>0.18010187037824854</v>
      </c>
      <c r="R33" s="7">
        <f t="shared" si="61"/>
        <v>0</v>
      </c>
      <c r="S33" s="7">
        <f t="shared" si="62"/>
        <v>0</v>
      </c>
      <c r="T33" s="7">
        <f t="shared" si="63"/>
        <v>0.24010088709435182</v>
      </c>
    </row>
    <row r="34" spans="1:20" ht="15.75" customHeight="1" x14ac:dyDescent="0.25">
      <c r="A34" s="5">
        <v>24</v>
      </c>
      <c r="B34" s="6" t="s">
        <v>13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24</v>
      </c>
      <c r="M34" s="6" t="s">
        <v>13</v>
      </c>
      <c r="N34" s="7">
        <f t="shared" si="57"/>
        <v>0</v>
      </c>
      <c r="O34" s="7">
        <f t="shared" si="58"/>
        <v>0</v>
      </c>
      <c r="P34" s="7">
        <f t="shared" si="59"/>
        <v>0</v>
      </c>
      <c r="Q34" s="7">
        <f t="shared" si="60"/>
        <v>0</v>
      </c>
      <c r="R34" s="7">
        <f t="shared" si="61"/>
        <v>0</v>
      </c>
      <c r="S34" s="7">
        <f t="shared" si="62"/>
        <v>0</v>
      </c>
      <c r="T34" s="7">
        <f t="shared" si="63"/>
        <v>0</v>
      </c>
    </row>
    <row r="35" spans="1:20" ht="15.75" customHeight="1" x14ac:dyDescent="0.25">
      <c r="A35" s="9"/>
      <c r="B35" s="10" t="s">
        <v>14</v>
      </c>
      <c r="C35" s="11">
        <v>63.897535659730323</v>
      </c>
      <c r="D35" s="11">
        <v>1131.3481271430019</v>
      </c>
      <c r="E35" s="11">
        <v>4932.5086268551349</v>
      </c>
      <c r="F35" s="11">
        <v>10622.340861408646</v>
      </c>
      <c r="G35" s="11">
        <v>11426.898733462862</v>
      </c>
      <c r="H35" s="11">
        <v>1330.5964114706269</v>
      </c>
      <c r="I35" s="11">
        <v>29507.590295999998</v>
      </c>
      <c r="J35" s="25"/>
      <c r="L35" s="9"/>
      <c r="M35" s="10" t="s">
        <v>14</v>
      </c>
      <c r="N35" s="11">
        <f>SUM(N31:N34)</f>
        <v>4.9261082752351616E-2</v>
      </c>
      <c r="O35" s="11">
        <f t="shared" ref="O35" si="64">SUM(O31:O34)</f>
        <v>0.8722000486793835</v>
      </c>
      <c r="P35" s="11">
        <f t="shared" ref="P35" si="65">SUM(P31:P34)</f>
        <v>3.8026617636418645</v>
      </c>
      <c r="Q35" s="11">
        <f t="shared" ref="Q35" si="66">SUM(Q31:Q34)</f>
        <v>8.1891736010613094</v>
      </c>
      <c r="R35" s="11">
        <f t="shared" ref="R35" si="67">SUM(R31:R34)</f>
        <v>8.8094383969585408</v>
      </c>
      <c r="S35" s="11">
        <f t="shared" ref="S35" si="68">SUM(S31:S34)</f>
        <v>1.0258082609709411</v>
      </c>
      <c r="T35" s="11">
        <f t="shared" ref="T35" si="69">SUM(T31:T34)</f>
        <v>22.748543154064393</v>
      </c>
    </row>
    <row r="36" spans="1:20" ht="15.75" customHeight="1" x14ac:dyDescent="0.25">
      <c r="A36" s="12">
        <v>41</v>
      </c>
      <c r="B36" s="13" t="s">
        <v>15</v>
      </c>
      <c r="C36" s="7">
        <v>48.180497327180895</v>
      </c>
      <c r="D36" s="7">
        <v>1036.9047395479286</v>
      </c>
      <c r="E36" s="7">
        <v>3268.7780332884986</v>
      </c>
      <c r="F36" s="7">
        <v>11589.484341343885</v>
      </c>
      <c r="G36" s="7">
        <v>14825.827732003485</v>
      </c>
      <c r="H36" s="7">
        <v>3393.3220998156571</v>
      </c>
      <c r="I36" s="8">
        <v>34162.497443326632</v>
      </c>
      <c r="L36" s="12">
        <v>41</v>
      </c>
      <c r="M36" s="13" t="s">
        <v>15</v>
      </c>
      <c r="N36" s="7">
        <f>C36/$I$29</f>
        <v>3.7144209731698609E-2</v>
      </c>
      <c r="O36" s="7">
        <f t="shared" ref="O36:O39" si="70">D36/$I$29</f>
        <v>0.79938998669971062</v>
      </c>
      <c r="P36" s="7">
        <f t="shared" ref="P36:P39" si="71">E36/$I$29</f>
        <v>2.5200274710809323</v>
      </c>
      <c r="Q36" s="7">
        <f t="shared" ref="Q36:Q39" si="72">F36/$I$29</f>
        <v>8.934781933316799</v>
      </c>
      <c r="R36" s="7">
        <f t="shared" ref="R36:R39" si="73">G36/$I$29</f>
        <v>11.429804283338077</v>
      </c>
      <c r="S36" s="7">
        <f t="shared" ref="S36:S39" si="74">H36/$I$29</f>
        <v>2.6160433111937658</v>
      </c>
      <c r="T36" s="7">
        <f t="shared" ref="T36:T39" si="75">I36/$I$29</f>
        <v>26.33719119536098</v>
      </c>
    </row>
    <row r="37" spans="1:20" ht="15.75" customHeight="1" x14ac:dyDescent="0.25">
      <c r="A37" s="12">
        <v>43</v>
      </c>
      <c r="B37" s="13" t="s">
        <v>16</v>
      </c>
      <c r="C37" s="7">
        <v>0</v>
      </c>
      <c r="D37" s="7">
        <v>16.432753639045579</v>
      </c>
      <c r="E37" s="7">
        <v>0</v>
      </c>
      <c r="F37" s="7">
        <v>328.65507360990262</v>
      </c>
      <c r="G37" s="7">
        <v>0</v>
      </c>
      <c r="H37" s="7">
        <v>0</v>
      </c>
      <c r="I37" s="8">
        <v>345.0878272489482</v>
      </c>
      <c r="L37" s="12">
        <v>43</v>
      </c>
      <c r="M37" s="13" t="s">
        <v>16</v>
      </c>
      <c r="N37" s="7">
        <f t="shared" ref="N37:N39" si="76">C37/$I$29</f>
        <v>0</v>
      </c>
      <c r="O37" s="7">
        <f t="shared" si="70"/>
        <v>1.2668645645002452E-2</v>
      </c>
      <c r="P37" s="7">
        <f t="shared" si="71"/>
        <v>0</v>
      </c>
      <c r="Q37" s="7">
        <f t="shared" si="72"/>
        <v>0.25337291353915031</v>
      </c>
      <c r="R37" s="7">
        <f t="shared" si="73"/>
        <v>0</v>
      </c>
      <c r="S37" s="7">
        <f t="shared" si="74"/>
        <v>0</v>
      </c>
      <c r="T37" s="7">
        <f t="shared" si="75"/>
        <v>0.26604155918415279</v>
      </c>
    </row>
    <row r="38" spans="1:20" ht="15.75" customHeight="1" x14ac:dyDescent="0.25">
      <c r="A38" s="12">
        <v>44</v>
      </c>
      <c r="B38" s="13" t="s">
        <v>17</v>
      </c>
      <c r="C38" s="7">
        <v>2.9189621224804956</v>
      </c>
      <c r="D38" s="7">
        <v>37.838398162529863</v>
      </c>
      <c r="E38" s="7">
        <v>0</v>
      </c>
      <c r="F38" s="7">
        <v>0</v>
      </c>
      <c r="G38" s="7">
        <v>0</v>
      </c>
      <c r="H38" s="7">
        <v>0</v>
      </c>
      <c r="I38" s="8">
        <v>40.757360285010357</v>
      </c>
      <c r="L38" s="12">
        <v>44</v>
      </c>
      <c r="M38" s="13" t="s">
        <v>17</v>
      </c>
      <c r="N38" s="7">
        <f t="shared" si="76"/>
        <v>2.2503408493281239E-3</v>
      </c>
      <c r="O38" s="7">
        <f t="shared" si="70"/>
        <v>2.9171085298607582E-2</v>
      </c>
      <c r="P38" s="7">
        <f t="shared" si="71"/>
        <v>0</v>
      </c>
      <c r="Q38" s="7">
        <f t="shared" si="72"/>
        <v>0</v>
      </c>
      <c r="R38" s="7">
        <f t="shared" si="73"/>
        <v>0</v>
      </c>
      <c r="S38" s="7">
        <f t="shared" si="74"/>
        <v>0</v>
      </c>
      <c r="T38" s="7">
        <f t="shared" si="75"/>
        <v>3.1421426147935701E-2</v>
      </c>
    </row>
    <row r="39" spans="1:20" ht="15.75" customHeight="1" x14ac:dyDescent="0.25">
      <c r="A39" s="12">
        <v>46</v>
      </c>
      <c r="B39" s="13" t="s">
        <v>18</v>
      </c>
      <c r="C39" s="7">
        <v>0</v>
      </c>
      <c r="D39" s="7">
        <v>45.425308776130443</v>
      </c>
      <c r="E39" s="7">
        <v>0</v>
      </c>
      <c r="F39" s="7">
        <v>326.11956412681036</v>
      </c>
      <c r="G39" s="7">
        <v>312.30382068361052</v>
      </c>
      <c r="H39" s="7">
        <v>0</v>
      </c>
      <c r="I39" s="8">
        <v>683.84869358655135</v>
      </c>
      <c r="L39" s="12">
        <v>46</v>
      </c>
      <c r="M39" s="13" t="s">
        <v>18</v>
      </c>
      <c r="N39" s="7">
        <f t="shared" si="76"/>
        <v>0</v>
      </c>
      <c r="O39" s="7">
        <f t="shared" si="70"/>
        <v>3.5020128265796875E-2</v>
      </c>
      <c r="P39" s="7">
        <f t="shared" si="71"/>
        <v>0</v>
      </c>
      <c r="Q39" s="7">
        <f t="shared" si="72"/>
        <v>0.2514181911672092</v>
      </c>
      <c r="R39" s="7">
        <f t="shared" si="73"/>
        <v>0.24076709994727594</v>
      </c>
      <c r="S39" s="7">
        <f t="shared" si="74"/>
        <v>0</v>
      </c>
      <c r="T39" s="7">
        <f t="shared" si="75"/>
        <v>0.52720541938028198</v>
      </c>
    </row>
    <row r="40" spans="1:20" ht="15.75" customHeight="1" x14ac:dyDescent="0.25">
      <c r="A40" s="14"/>
      <c r="B40" s="15" t="s">
        <v>19</v>
      </c>
      <c r="C40" s="11">
        <v>51.099459449661389</v>
      </c>
      <c r="D40" s="11">
        <v>1136.6012001256343</v>
      </c>
      <c r="E40" s="11">
        <v>3268.7780332884986</v>
      </c>
      <c r="F40" s="11">
        <v>12244.258979080598</v>
      </c>
      <c r="G40" s="11">
        <v>15138.131552687095</v>
      </c>
      <c r="H40" s="11">
        <v>3393.3220998156571</v>
      </c>
      <c r="I40" s="11">
        <v>35232.191324447143</v>
      </c>
      <c r="J40" s="25"/>
      <c r="L40" s="14"/>
      <c r="M40" s="15" t="s">
        <v>19</v>
      </c>
      <c r="N40" s="11">
        <f>SUM(N36:N39)</f>
        <v>3.9394550581026734E-2</v>
      </c>
      <c r="O40" s="11">
        <f t="shared" ref="O40" si="77">SUM(O36:O39)</f>
        <v>0.87624984590911759</v>
      </c>
      <c r="P40" s="11">
        <f t="shared" ref="P40" si="78">SUM(P36:P39)</f>
        <v>2.5200274710809323</v>
      </c>
      <c r="Q40" s="11">
        <f t="shared" ref="Q40" si="79">SUM(Q36:Q39)</f>
        <v>9.4395730380231591</v>
      </c>
      <c r="R40" s="11">
        <f t="shared" ref="R40" si="80">SUM(R36:R39)</f>
        <v>11.670571383285353</v>
      </c>
      <c r="S40" s="11">
        <f t="shared" ref="S40" si="81">SUM(S36:S39)</f>
        <v>2.6160433111937658</v>
      </c>
      <c r="T40" s="11">
        <f t="shared" ref="T40" si="82">SUM(T36:T39)</f>
        <v>27.161859600073349</v>
      </c>
    </row>
    <row r="41" spans="1:20" ht="15.75" customHeight="1" x14ac:dyDescent="0.25">
      <c r="A41" s="16"/>
      <c r="B41" s="17" t="s">
        <v>20</v>
      </c>
      <c r="C41" s="11">
        <v>114.99699510939172</v>
      </c>
      <c r="D41" s="11">
        <v>2267.9493272686359</v>
      </c>
      <c r="E41" s="11">
        <v>8201.2866601436326</v>
      </c>
      <c r="F41" s="11">
        <v>22866.599840489245</v>
      </c>
      <c r="G41" s="11">
        <v>26565.030286149959</v>
      </c>
      <c r="H41" s="11">
        <v>4723.9185112862842</v>
      </c>
      <c r="I41" s="11">
        <v>64739.781620447146</v>
      </c>
      <c r="L41" s="16"/>
      <c r="M41" s="17" t="s">
        <v>20</v>
      </c>
      <c r="N41" s="11">
        <f>N35+N40</f>
        <v>8.865563333337835E-2</v>
      </c>
      <c r="O41" s="11">
        <f t="shared" ref="O41" si="83">O35+O40</f>
        <v>1.748449894588501</v>
      </c>
      <c r="P41" s="11">
        <f t="shared" ref="P41" si="84">P35+P40</f>
        <v>6.3226892347227963</v>
      </c>
      <c r="Q41" s="11">
        <f t="shared" ref="Q41" si="85">Q35+Q40</f>
        <v>17.628746639084468</v>
      </c>
      <c r="R41" s="11">
        <f t="shared" ref="R41" si="86">R35+R40</f>
        <v>20.480009780243893</v>
      </c>
      <c r="S41" s="11">
        <f t="shared" ref="S41" si="87">S35+S40</f>
        <v>3.6418515721647067</v>
      </c>
      <c r="T41" s="11">
        <f t="shared" ref="T41" si="88">T35+T40</f>
        <v>49.910402754137742</v>
      </c>
    </row>
    <row r="42" spans="1:20" ht="15.75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L42" s="18"/>
      <c r="M42" s="18"/>
      <c r="N42" s="18"/>
      <c r="O42" s="18"/>
      <c r="P42" s="18"/>
      <c r="Q42" s="18"/>
      <c r="R42" s="18"/>
      <c r="S42" s="18"/>
      <c r="T42" s="18"/>
    </row>
    <row r="43" spans="1:20" ht="15.75" customHeight="1" x14ac:dyDescent="0.25">
      <c r="A43" s="33" t="s">
        <v>0</v>
      </c>
      <c r="B43" s="33"/>
      <c r="C43" s="33"/>
      <c r="D43" s="33"/>
      <c r="E43" s="33"/>
      <c r="F43" s="33"/>
      <c r="G43" s="33"/>
      <c r="H43" s="1" t="s">
        <v>23</v>
      </c>
      <c r="I43" s="1">
        <v>112.22</v>
      </c>
      <c r="J43" s="24">
        <v>1221</v>
      </c>
      <c r="L43" s="33" t="s">
        <v>24</v>
      </c>
      <c r="M43" s="33"/>
      <c r="N43" s="33"/>
      <c r="O43" s="33"/>
      <c r="P43" s="33"/>
      <c r="Q43" s="33"/>
      <c r="R43" s="33"/>
      <c r="S43" s="1" t="s">
        <v>23</v>
      </c>
      <c r="T43" s="1">
        <v>112.22</v>
      </c>
    </row>
    <row r="44" spans="1:20" ht="15.75" customHeight="1" x14ac:dyDescent="0.25">
      <c r="A44" s="2" t="s">
        <v>1</v>
      </c>
      <c r="B44" s="2" t="s">
        <v>2</v>
      </c>
      <c r="C44" s="3" t="s">
        <v>3</v>
      </c>
      <c r="D44" s="4" t="s">
        <v>4</v>
      </c>
      <c r="E44" s="2" t="s">
        <v>5</v>
      </c>
      <c r="F44" s="2" t="s">
        <v>6</v>
      </c>
      <c r="G44" s="2" t="s">
        <v>7</v>
      </c>
      <c r="H44" s="2" t="s">
        <v>8</v>
      </c>
      <c r="I44" s="2" t="s">
        <v>9</v>
      </c>
      <c r="L44" s="2" t="s">
        <v>1</v>
      </c>
      <c r="M44" s="2" t="s">
        <v>2</v>
      </c>
      <c r="N44" s="3" t="s">
        <v>3</v>
      </c>
      <c r="O44" s="4" t="s">
        <v>4</v>
      </c>
      <c r="P44" s="2" t="s">
        <v>5</v>
      </c>
      <c r="Q44" s="2" t="s">
        <v>6</v>
      </c>
      <c r="R44" s="2" t="s">
        <v>7</v>
      </c>
      <c r="S44" s="2" t="s">
        <v>8</v>
      </c>
      <c r="T44" s="2" t="s">
        <v>9</v>
      </c>
    </row>
    <row r="45" spans="1:20" ht="15.75" customHeight="1" x14ac:dyDescent="0.25">
      <c r="A45" s="5">
        <v>21</v>
      </c>
      <c r="B45" s="6" t="s">
        <v>10</v>
      </c>
      <c r="C45" s="7">
        <v>0</v>
      </c>
      <c r="D45" s="7">
        <v>0</v>
      </c>
      <c r="E45" s="7">
        <v>0</v>
      </c>
      <c r="F45" s="7">
        <v>0</v>
      </c>
      <c r="G45" s="7">
        <v>0</v>
      </c>
      <c r="H45" s="7">
        <v>0</v>
      </c>
      <c r="I45" s="8">
        <v>0</v>
      </c>
      <c r="L45" s="5">
        <v>21</v>
      </c>
      <c r="M45" s="6" t="s">
        <v>10</v>
      </c>
      <c r="N45" s="7">
        <f>C45/$I$43</f>
        <v>0</v>
      </c>
      <c r="O45" s="7">
        <f t="shared" ref="O45:T45" si="89">D45/$I$43</f>
        <v>0</v>
      </c>
      <c r="P45" s="7">
        <f t="shared" si="89"/>
        <v>0</v>
      </c>
      <c r="Q45" s="7">
        <f t="shared" si="89"/>
        <v>0</v>
      </c>
      <c r="R45" s="7">
        <f t="shared" si="89"/>
        <v>0</v>
      </c>
      <c r="S45" s="7">
        <f t="shared" si="89"/>
        <v>0</v>
      </c>
      <c r="T45" s="7">
        <f t="shared" si="89"/>
        <v>0</v>
      </c>
    </row>
    <row r="46" spans="1:20" ht="15.75" customHeight="1" x14ac:dyDescent="0.25">
      <c r="A46" s="5">
        <v>22</v>
      </c>
      <c r="B46" s="6" t="s">
        <v>11</v>
      </c>
      <c r="C46" s="7">
        <v>21.14183066512976</v>
      </c>
      <c r="D46" s="7">
        <v>21.892040953036581</v>
      </c>
      <c r="E46" s="7">
        <v>727.1878427225563</v>
      </c>
      <c r="F46" s="7">
        <v>2606.2441374187929</v>
      </c>
      <c r="G46" s="7">
        <v>1287.6353215995698</v>
      </c>
      <c r="H46" s="7">
        <v>389.61434904602169</v>
      </c>
      <c r="I46" s="8">
        <v>5053.7155224051066</v>
      </c>
      <c r="L46" s="5">
        <v>22</v>
      </c>
      <c r="M46" s="6" t="s">
        <v>11</v>
      </c>
      <c r="N46" s="7">
        <f t="shared" ref="N46:N48" si="90">C46/$I$43</f>
        <v>0.18839628110078205</v>
      </c>
      <c r="O46" s="7">
        <f t="shared" ref="O46:O48" si="91">D46/$I$43</f>
        <v>0.19508145564994281</v>
      </c>
      <c r="P46" s="7">
        <f t="shared" ref="P46:P48" si="92">E46/$I$43</f>
        <v>6.480019985052186</v>
      </c>
      <c r="Q46" s="7">
        <f t="shared" ref="Q46:Q48" si="93">F46/$I$43</f>
        <v>23.22441754962389</v>
      </c>
      <c r="R46" s="7">
        <f t="shared" ref="R46:R48" si="94">G46/$I$43</f>
        <v>11.474205325250132</v>
      </c>
      <c r="S46" s="7">
        <f t="shared" ref="S46:S48" si="95">H46/$I$43</f>
        <v>3.4718797811978406</v>
      </c>
      <c r="T46" s="7">
        <f t="shared" ref="T46:T48" si="96">I46/$I$43</f>
        <v>45.034000377874769</v>
      </c>
    </row>
    <row r="47" spans="1:20" ht="15.75" customHeight="1" x14ac:dyDescent="0.25">
      <c r="A47" s="5">
        <v>23</v>
      </c>
      <c r="B47" s="6" t="s">
        <v>12</v>
      </c>
      <c r="C47" s="7">
        <v>0</v>
      </c>
      <c r="D47" s="7">
        <v>0</v>
      </c>
      <c r="E47" s="7">
        <v>220.62447758615951</v>
      </c>
      <c r="F47" s="7">
        <v>0</v>
      </c>
      <c r="G47" s="7">
        <v>0</v>
      </c>
      <c r="H47" s="7">
        <v>0</v>
      </c>
      <c r="I47" s="8">
        <v>220.62447758615951</v>
      </c>
      <c r="L47" s="5">
        <v>23</v>
      </c>
      <c r="M47" s="6" t="s">
        <v>12</v>
      </c>
      <c r="N47" s="7">
        <f t="shared" si="90"/>
        <v>0</v>
      </c>
      <c r="O47" s="7">
        <f t="shared" si="91"/>
        <v>0</v>
      </c>
      <c r="P47" s="7">
        <f t="shared" si="92"/>
        <v>1.9659996220474025</v>
      </c>
      <c r="Q47" s="7">
        <f t="shared" si="93"/>
        <v>0</v>
      </c>
      <c r="R47" s="7">
        <f t="shared" si="94"/>
        <v>0</v>
      </c>
      <c r="S47" s="7">
        <f t="shared" si="95"/>
        <v>0</v>
      </c>
      <c r="T47" s="7">
        <f t="shared" si="96"/>
        <v>1.9659996220474025</v>
      </c>
    </row>
    <row r="48" spans="1:20" ht="15.75" customHeight="1" x14ac:dyDescent="0.25">
      <c r="A48" s="5">
        <v>24</v>
      </c>
      <c r="B48" s="6" t="s">
        <v>13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24</v>
      </c>
      <c r="M48" s="6" t="s">
        <v>13</v>
      </c>
      <c r="N48" s="7">
        <f t="shared" si="90"/>
        <v>0</v>
      </c>
      <c r="O48" s="7">
        <f t="shared" si="91"/>
        <v>0</v>
      </c>
      <c r="P48" s="7">
        <f t="shared" si="92"/>
        <v>0</v>
      </c>
      <c r="Q48" s="7">
        <f t="shared" si="93"/>
        <v>0</v>
      </c>
      <c r="R48" s="7">
        <f t="shared" si="94"/>
        <v>0</v>
      </c>
      <c r="S48" s="7">
        <f t="shared" si="95"/>
        <v>0</v>
      </c>
      <c r="T48" s="7">
        <f t="shared" si="96"/>
        <v>0</v>
      </c>
    </row>
    <row r="49" spans="1:20" ht="15.75" customHeight="1" x14ac:dyDescent="0.25">
      <c r="A49" s="9"/>
      <c r="B49" s="10" t="s">
        <v>14</v>
      </c>
      <c r="C49" s="11">
        <v>21.14183066512976</v>
      </c>
      <c r="D49" s="11">
        <v>21.892040953036581</v>
      </c>
      <c r="E49" s="11">
        <v>947.81232030871581</v>
      </c>
      <c r="F49" s="11">
        <v>2606.2441374187929</v>
      </c>
      <c r="G49" s="11">
        <v>1287.6353215995698</v>
      </c>
      <c r="H49" s="11">
        <v>389.61434904602169</v>
      </c>
      <c r="I49" s="11">
        <v>5274.3399999912663</v>
      </c>
      <c r="J49" s="25"/>
      <c r="L49" s="9"/>
      <c r="M49" s="10" t="s">
        <v>14</v>
      </c>
      <c r="N49" s="11">
        <f>SUM(N45:N48)</f>
        <v>0.18839628110078205</v>
      </c>
      <c r="O49" s="11">
        <f t="shared" ref="O49" si="97">SUM(O45:O48)</f>
        <v>0.19508145564994281</v>
      </c>
      <c r="P49" s="11">
        <f t="shared" ref="P49" si="98">SUM(P45:P48)</f>
        <v>8.4460196070995881</v>
      </c>
      <c r="Q49" s="11">
        <f t="shared" ref="Q49" si="99">SUM(Q45:Q48)</f>
        <v>23.22441754962389</v>
      </c>
      <c r="R49" s="11">
        <f t="shared" ref="R49" si="100">SUM(R45:R48)</f>
        <v>11.474205325250132</v>
      </c>
      <c r="S49" s="11">
        <f t="shared" ref="S49" si="101">SUM(S45:S48)</f>
        <v>3.4718797811978406</v>
      </c>
      <c r="T49" s="11">
        <f t="shared" ref="T49" si="102">SUM(T45:T48)</f>
        <v>46.999999999922174</v>
      </c>
    </row>
    <row r="50" spans="1:20" ht="15.75" customHeight="1" x14ac:dyDescent="0.25">
      <c r="A50" s="12">
        <v>41</v>
      </c>
      <c r="B50" s="13" t="s">
        <v>15</v>
      </c>
      <c r="C50" s="7">
        <v>0</v>
      </c>
      <c r="D50" s="7">
        <v>0</v>
      </c>
      <c r="E50" s="7">
        <v>0</v>
      </c>
      <c r="F50" s="7">
        <v>0</v>
      </c>
      <c r="G50" s="7">
        <v>335.94883557924442</v>
      </c>
      <c r="H50" s="7">
        <v>112.93116441577592</v>
      </c>
      <c r="I50" s="8">
        <v>448.87999999502034</v>
      </c>
      <c r="L50" s="12">
        <v>41</v>
      </c>
      <c r="M50" s="13" t="s">
        <v>15</v>
      </c>
      <c r="N50" s="7">
        <f>C50/$I$43</f>
        <v>0</v>
      </c>
      <c r="O50" s="7">
        <f t="shared" ref="O50:O53" si="103">D50/$I$43</f>
        <v>0</v>
      </c>
      <c r="P50" s="7">
        <f t="shared" ref="P50:P53" si="104">E50/$I$43</f>
        <v>0</v>
      </c>
      <c r="Q50" s="7">
        <f t="shared" ref="Q50:Q53" si="105">F50/$I$43</f>
        <v>0</v>
      </c>
      <c r="R50" s="7">
        <f t="shared" ref="R50:R53" si="106">G50/$I$43</f>
        <v>2.993662765810412</v>
      </c>
      <c r="S50" s="7">
        <f t="shared" ref="S50:S53" si="107">H50/$I$43</f>
        <v>1.0063372341452141</v>
      </c>
      <c r="T50" s="7">
        <f t="shared" ref="T50:T53" si="108">I50/$I$43</f>
        <v>3.9999999999556262</v>
      </c>
    </row>
    <row r="51" spans="1:20" ht="15.75" customHeight="1" x14ac:dyDescent="0.25">
      <c r="A51" s="12">
        <v>43</v>
      </c>
      <c r="B51" s="13" t="s">
        <v>16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8">
        <v>0</v>
      </c>
      <c r="L51" s="12">
        <v>43</v>
      </c>
      <c r="M51" s="13" t="s">
        <v>16</v>
      </c>
      <c r="N51" s="7">
        <f t="shared" ref="N51:N53" si="109">C51/$I$43</f>
        <v>0</v>
      </c>
      <c r="O51" s="7">
        <f t="shared" si="103"/>
        <v>0</v>
      </c>
      <c r="P51" s="7">
        <f t="shared" si="104"/>
        <v>0</v>
      </c>
      <c r="Q51" s="7">
        <f t="shared" si="105"/>
        <v>0</v>
      </c>
      <c r="R51" s="7">
        <f t="shared" si="106"/>
        <v>0</v>
      </c>
      <c r="S51" s="7">
        <f t="shared" si="107"/>
        <v>0</v>
      </c>
      <c r="T51" s="7">
        <f t="shared" si="108"/>
        <v>0</v>
      </c>
    </row>
    <row r="52" spans="1:20" ht="15.75" customHeight="1" x14ac:dyDescent="0.25">
      <c r="A52" s="12">
        <v>44</v>
      </c>
      <c r="B52" s="13" t="s">
        <v>17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8">
        <v>0</v>
      </c>
      <c r="L52" s="12">
        <v>44</v>
      </c>
      <c r="M52" s="13" t="s">
        <v>17</v>
      </c>
      <c r="N52" s="7">
        <f t="shared" si="109"/>
        <v>0</v>
      </c>
      <c r="O52" s="7">
        <f t="shared" si="103"/>
        <v>0</v>
      </c>
      <c r="P52" s="7">
        <f t="shared" si="104"/>
        <v>0</v>
      </c>
      <c r="Q52" s="7">
        <f t="shared" si="105"/>
        <v>0</v>
      </c>
      <c r="R52" s="7">
        <f t="shared" si="106"/>
        <v>0</v>
      </c>
      <c r="S52" s="7">
        <f t="shared" si="107"/>
        <v>0</v>
      </c>
      <c r="T52" s="7">
        <f t="shared" si="108"/>
        <v>0</v>
      </c>
    </row>
    <row r="53" spans="1:20" ht="15.75" customHeight="1" x14ac:dyDescent="0.25">
      <c r="A53" s="12">
        <v>46</v>
      </c>
      <c r="B53" s="13" t="s">
        <v>18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8">
        <v>0</v>
      </c>
      <c r="L53" s="12">
        <v>46</v>
      </c>
      <c r="M53" s="13" t="s">
        <v>18</v>
      </c>
      <c r="N53" s="7">
        <f t="shared" si="109"/>
        <v>0</v>
      </c>
      <c r="O53" s="7">
        <f t="shared" si="103"/>
        <v>0</v>
      </c>
      <c r="P53" s="7">
        <f t="shared" si="104"/>
        <v>0</v>
      </c>
      <c r="Q53" s="7">
        <f t="shared" si="105"/>
        <v>0</v>
      </c>
      <c r="R53" s="7">
        <f t="shared" si="106"/>
        <v>0</v>
      </c>
      <c r="S53" s="7">
        <f t="shared" si="107"/>
        <v>0</v>
      </c>
      <c r="T53" s="7">
        <f t="shared" si="108"/>
        <v>0</v>
      </c>
    </row>
    <row r="54" spans="1:20" ht="15.75" customHeight="1" x14ac:dyDescent="0.25">
      <c r="A54" s="14"/>
      <c r="B54" s="15" t="s">
        <v>19</v>
      </c>
      <c r="C54" s="11">
        <v>0</v>
      </c>
      <c r="D54" s="11">
        <v>0</v>
      </c>
      <c r="E54" s="11">
        <v>0</v>
      </c>
      <c r="F54" s="11">
        <v>0</v>
      </c>
      <c r="G54" s="11">
        <v>335.94883557924442</v>
      </c>
      <c r="H54" s="11">
        <v>112.93116441577592</v>
      </c>
      <c r="I54" s="11">
        <v>448.87999999502034</v>
      </c>
      <c r="J54" s="25"/>
      <c r="L54" s="14"/>
      <c r="M54" s="15" t="s">
        <v>19</v>
      </c>
      <c r="N54" s="11">
        <f>SUM(N50:N53)</f>
        <v>0</v>
      </c>
      <c r="O54" s="11">
        <f t="shared" ref="O54" si="110">SUM(O50:O53)</f>
        <v>0</v>
      </c>
      <c r="P54" s="11">
        <f t="shared" ref="P54" si="111">SUM(P50:P53)</f>
        <v>0</v>
      </c>
      <c r="Q54" s="11">
        <f t="shared" ref="Q54" si="112">SUM(Q50:Q53)</f>
        <v>0</v>
      </c>
      <c r="R54" s="11">
        <f t="shared" ref="R54" si="113">SUM(R50:R53)</f>
        <v>2.993662765810412</v>
      </c>
      <c r="S54" s="11">
        <f t="shared" ref="S54" si="114">SUM(S50:S53)</f>
        <v>1.0063372341452141</v>
      </c>
      <c r="T54" s="11">
        <f t="shared" ref="T54" si="115">SUM(T50:T53)</f>
        <v>3.9999999999556262</v>
      </c>
    </row>
    <row r="55" spans="1:20" ht="15.75" customHeight="1" x14ac:dyDescent="0.25">
      <c r="A55" s="16"/>
      <c r="B55" s="17" t="s">
        <v>20</v>
      </c>
      <c r="C55" s="11">
        <v>21.14183066512976</v>
      </c>
      <c r="D55" s="11">
        <v>21.892040953036581</v>
      </c>
      <c r="E55" s="11">
        <v>947.81232030871581</v>
      </c>
      <c r="F55" s="11">
        <v>2606.2441374187929</v>
      </c>
      <c r="G55" s="11">
        <v>1623.5841571788142</v>
      </c>
      <c r="H55" s="11">
        <v>502.54551346179761</v>
      </c>
      <c r="I55" s="11">
        <v>5723.2199999862869</v>
      </c>
      <c r="L55" s="16"/>
      <c r="M55" s="17" t="s">
        <v>20</v>
      </c>
      <c r="N55" s="11">
        <f>N49+N54</f>
        <v>0.18839628110078205</v>
      </c>
      <c r="O55" s="11">
        <f t="shared" ref="O55" si="116">O49+O54</f>
        <v>0.19508145564994281</v>
      </c>
      <c r="P55" s="11">
        <f t="shared" ref="P55" si="117">P49+P54</f>
        <v>8.4460196070995881</v>
      </c>
      <c r="Q55" s="11">
        <f t="shared" ref="Q55" si="118">Q49+Q54</f>
        <v>23.22441754962389</v>
      </c>
      <c r="R55" s="11">
        <f t="shared" ref="R55" si="119">R49+R54</f>
        <v>14.467868091060545</v>
      </c>
      <c r="S55" s="11">
        <f t="shared" ref="S55" si="120">S49+S54</f>
        <v>4.4782170153430547</v>
      </c>
      <c r="T55" s="11">
        <f t="shared" ref="T55" si="121">T49+T54</f>
        <v>50.999999999877801</v>
      </c>
    </row>
    <row r="56" spans="1:20" ht="15.75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L56" s="18"/>
      <c r="M56" s="18"/>
      <c r="N56" s="18"/>
      <c r="O56" s="18"/>
      <c r="P56" s="18"/>
      <c r="Q56" s="18"/>
      <c r="R56" s="18"/>
      <c r="S56" s="18"/>
      <c r="T56" s="18"/>
    </row>
    <row r="57" spans="1:20" ht="15.75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L57" s="18"/>
      <c r="M57" s="18"/>
      <c r="N57" s="18"/>
      <c r="O57" s="18"/>
      <c r="P57" s="18"/>
      <c r="Q57" s="18"/>
      <c r="R57" s="18"/>
      <c r="S57" s="18"/>
      <c r="T57" s="18"/>
    </row>
    <row r="58" spans="1:20" ht="15.75" customHeight="1" x14ac:dyDescent="0.25">
      <c r="A58" s="20"/>
      <c r="B58" s="20"/>
      <c r="C58" s="20"/>
      <c r="D58" s="20"/>
      <c r="E58" s="20"/>
      <c r="F58" s="20"/>
      <c r="G58" s="20"/>
      <c r="H58" s="20"/>
      <c r="I58" s="20"/>
      <c r="J58" s="20"/>
      <c r="L58" s="20"/>
      <c r="M58" s="20"/>
      <c r="N58" s="20"/>
      <c r="O58" s="20"/>
      <c r="P58" s="20"/>
      <c r="Q58" s="20"/>
      <c r="R58" s="20"/>
      <c r="S58" s="20"/>
      <c r="T58" s="20"/>
    </row>
    <row r="59" spans="1:20" ht="15.75" customHeight="1" x14ac:dyDescent="0.25">
      <c r="A59" s="33" t="s">
        <v>21</v>
      </c>
      <c r="B59" s="33"/>
      <c r="C59" s="33"/>
      <c r="D59" s="33"/>
      <c r="E59" s="33"/>
      <c r="F59" s="33"/>
      <c r="G59" s="33"/>
      <c r="H59" s="1" t="s">
        <v>22</v>
      </c>
      <c r="I59" s="1">
        <v>1747.37</v>
      </c>
      <c r="J59" s="26">
        <v>1000</v>
      </c>
      <c r="L59" s="33" t="s">
        <v>24</v>
      </c>
      <c r="M59" s="33"/>
      <c r="N59" s="33"/>
      <c r="O59" s="33"/>
      <c r="P59" s="33"/>
      <c r="Q59" s="33"/>
      <c r="R59" s="33"/>
      <c r="S59" s="1" t="s">
        <v>22</v>
      </c>
      <c r="T59" s="1">
        <v>1747.37</v>
      </c>
    </row>
    <row r="60" spans="1:20" ht="15.75" customHeight="1" x14ac:dyDescent="0.25">
      <c r="A60" s="2" t="s">
        <v>1</v>
      </c>
      <c r="B60" s="2" t="s">
        <v>2</v>
      </c>
      <c r="C60" s="3" t="s">
        <v>3</v>
      </c>
      <c r="D60" s="4" t="s">
        <v>4</v>
      </c>
      <c r="E60" s="2" t="s">
        <v>5</v>
      </c>
      <c r="F60" s="2" t="s">
        <v>6</v>
      </c>
      <c r="G60" s="2" t="s">
        <v>7</v>
      </c>
      <c r="H60" s="2" t="s">
        <v>8</v>
      </c>
      <c r="I60" s="2" t="s">
        <v>9</v>
      </c>
      <c r="L60" s="2" t="s">
        <v>1</v>
      </c>
      <c r="M60" s="2" t="s">
        <v>2</v>
      </c>
      <c r="N60" s="3" t="s">
        <v>3</v>
      </c>
      <c r="O60" s="4" t="s">
        <v>4</v>
      </c>
      <c r="P60" s="2" t="s">
        <v>5</v>
      </c>
      <c r="Q60" s="2" t="s">
        <v>6</v>
      </c>
      <c r="R60" s="2" t="s">
        <v>7</v>
      </c>
      <c r="S60" s="2" t="s">
        <v>8</v>
      </c>
      <c r="T60" s="2" t="s">
        <v>9</v>
      </c>
    </row>
    <row r="61" spans="1:20" ht="15.75" customHeight="1" x14ac:dyDescent="0.25">
      <c r="A61" s="5">
        <v>21</v>
      </c>
      <c r="B61" s="6" t="s">
        <v>10</v>
      </c>
      <c r="C61" s="7">
        <v>46.502310118593371</v>
      </c>
      <c r="D61" s="7">
        <v>547.93867752604194</v>
      </c>
      <c r="E61" s="7">
        <v>1419.6649117937613</v>
      </c>
      <c r="F61" s="7">
        <v>4091.549417119651</v>
      </c>
      <c r="G61" s="7">
        <v>4355.7798202051172</v>
      </c>
      <c r="H61" s="7">
        <v>717.88632045065083</v>
      </c>
      <c r="I61" s="8">
        <v>11179.321457213815</v>
      </c>
      <c r="L61" s="5">
        <v>21</v>
      </c>
      <c r="M61" s="6" t="s">
        <v>10</v>
      </c>
      <c r="N61" s="7">
        <f>C61/$I$59</f>
        <v>2.6612743791293986E-2</v>
      </c>
      <c r="O61" s="7">
        <f t="shared" ref="O61:T61" si="122">D61/$I$59</f>
        <v>0.313579080289831</v>
      </c>
      <c r="P61" s="7">
        <f t="shared" si="122"/>
        <v>0.81245810091380843</v>
      </c>
      <c r="Q61" s="7">
        <f t="shared" si="122"/>
        <v>2.3415472493631295</v>
      </c>
      <c r="R61" s="7">
        <f t="shared" si="122"/>
        <v>2.4927633072589761</v>
      </c>
      <c r="S61" s="7">
        <f t="shared" si="122"/>
        <v>0.41083818564508423</v>
      </c>
      <c r="T61" s="7">
        <f t="shared" si="122"/>
        <v>6.3977986672621228</v>
      </c>
    </row>
    <row r="62" spans="1:20" ht="15.75" customHeight="1" x14ac:dyDescent="0.25">
      <c r="A62" s="5">
        <v>22</v>
      </c>
      <c r="B62" s="6" t="s">
        <v>11</v>
      </c>
      <c r="C62" s="7">
        <v>38.537056206266712</v>
      </c>
      <c r="D62" s="7">
        <v>618.29815094793514</v>
      </c>
      <c r="E62" s="7">
        <v>4438.1640449548477</v>
      </c>
      <c r="F62" s="7">
        <v>9144.0951971207087</v>
      </c>
      <c r="G62" s="7">
        <v>8833.6941940560628</v>
      </c>
      <c r="H62" s="7">
        <v>1065.0110552300648</v>
      </c>
      <c r="I62" s="8">
        <v>24137.799698515886</v>
      </c>
      <c r="L62" s="5">
        <v>22</v>
      </c>
      <c r="M62" s="6" t="s">
        <v>11</v>
      </c>
      <c r="N62" s="7">
        <f t="shared" ref="N62:N64" si="123">C62/$I$59</f>
        <v>2.2054319466550711E-2</v>
      </c>
      <c r="O62" s="7">
        <f t="shared" ref="O62:O64" si="124">D62/$I$59</f>
        <v>0.35384500761025722</v>
      </c>
      <c r="P62" s="7">
        <f t="shared" ref="P62:P64" si="125">E62/$I$59</f>
        <v>2.539910863157115</v>
      </c>
      <c r="Q62" s="7">
        <f t="shared" ref="Q62:Q64" si="126">F62/$I$59</f>
        <v>5.2330617998023943</v>
      </c>
      <c r="R62" s="7">
        <f t="shared" ref="R62:R64" si="127">G62/$I$59</f>
        <v>5.0554228320596462</v>
      </c>
      <c r="S62" s="7">
        <f t="shared" ref="S62:S64" si="128">H62/$I$59</f>
        <v>0.60949372784817457</v>
      </c>
      <c r="T62" s="7">
        <f t="shared" ref="T62:T64" si="129">I62/$I$59</f>
        <v>13.813788549944137</v>
      </c>
    </row>
    <row r="63" spans="1:20" ht="15.75" customHeight="1" x14ac:dyDescent="0.25">
      <c r="A63" s="5">
        <v>23</v>
      </c>
      <c r="B63" s="6" t="s">
        <v>12</v>
      </c>
      <c r="C63" s="7">
        <v>0</v>
      </c>
      <c r="D63" s="7">
        <v>0</v>
      </c>
      <c r="E63" s="7">
        <v>298.45040214895135</v>
      </c>
      <c r="F63" s="7">
        <v>233.61373810503372</v>
      </c>
      <c r="G63" s="7">
        <v>0</v>
      </c>
      <c r="H63" s="7">
        <v>0</v>
      </c>
      <c r="I63" s="8">
        <v>532.0641402539851</v>
      </c>
      <c r="L63" s="5">
        <v>23</v>
      </c>
      <c r="M63" s="6" t="s">
        <v>12</v>
      </c>
      <c r="N63" s="7">
        <f t="shared" si="123"/>
        <v>0</v>
      </c>
      <c r="O63" s="7">
        <f t="shared" si="124"/>
        <v>0</v>
      </c>
      <c r="P63" s="7">
        <f t="shared" si="125"/>
        <v>0.17079977460351922</v>
      </c>
      <c r="Q63" s="7">
        <f t="shared" si="126"/>
        <v>0.13369448834822262</v>
      </c>
      <c r="R63" s="7">
        <f t="shared" si="127"/>
        <v>0</v>
      </c>
      <c r="S63" s="7">
        <f t="shared" si="128"/>
        <v>0</v>
      </c>
      <c r="T63" s="7">
        <f t="shared" si="129"/>
        <v>0.30449426295174181</v>
      </c>
    </row>
    <row r="64" spans="1:20" ht="15.75" customHeight="1" x14ac:dyDescent="0.25">
      <c r="A64" s="5">
        <v>24</v>
      </c>
      <c r="B64" s="6" t="s">
        <v>13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8">
        <v>0</v>
      </c>
      <c r="L64" s="5">
        <v>24</v>
      </c>
      <c r="M64" s="6" t="s">
        <v>13</v>
      </c>
      <c r="N64" s="7">
        <f t="shared" si="123"/>
        <v>0</v>
      </c>
      <c r="O64" s="7">
        <f t="shared" si="124"/>
        <v>0</v>
      </c>
      <c r="P64" s="7">
        <f t="shared" si="125"/>
        <v>0</v>
      </c>
      <c r="Q64" s="7">
        <f t="shared" si="126"/>
        <v>0</v>
      </c>
      <c r="R64" s="7">
        <f t="shared" si="127"/>
        <v>0</v>
      </c>
      <c r="S64" s="7">
        <f t="shared" si="128"/>
        <v>0</v>
      </c>
      <c r="T64" s="7">
        <f t="shared" si="129"/>
        <v>0</v>
      </c>
    </row>
    <row r="65" spans="1:20" ht="15.75" customHeight="1" x14ac:dyDescent="0.25">
      <c r="A65" s="9"/>
      <c r="B65" s="10" t="s">
        <v>14</v>
      </c>
      <c r="C65" s="11">
        <v>85.039366324860083</v>
      </c>
      <c r="D65" s="11">
        <v>1166.2368284739771</v>
      </c>
      <c r="E65" s="11">
        <v>6156.2793588975601</v>
      </c>
      <c r="F65" s="11">
        <v>13469.258352345394</v>
      </c>
      <c r="G65" s="11">
        <v>13189.474014261181</v>
      </c>
      <c r="H65" s="11">
        <v>1782.8973756807156</v>
      </c>
      <c r="I65" s="11">
        <v>35849.185295983683</v>
      </c>
      <c r="J65" s="25"/>
      <c r="L65" s="9"/>
      <c r="M65" s="10" t="s">
        <v>14</v>
      </c>
      <c r="N65" s="11">
        <f>SUM(N61:N64)</f>
        <v>4.86670632578447E-2</v>
      </c>
      <c r="O65" s="11">
        <f t="shared" ref="O65" si="130">SUM(O61:O64)</f>
        <v>0.66742408790008823</v>
      </c>
      <c r="P65" s="11">
        <f t="shared" ref="P65" si="131">SUM(P61:P64)</f>
        <v>3.5231687386744426</v>
      </c>
      <c r="Q65" s="11">
        <f t="shared" ref="Q65" si="132">SUM(Q61:Q64)</f>
        <v>7.7083035375137463</v>
      </c>
      <c r="R65" s="11">
        <f t="shared" ref="R65" si="133">SUM(R61:R64)</f>
        <v>7.5481861393186218</v>
      </c>
      <c r="S65" s="11">
        <f t="shared" ref="S65" si="134">SUM(S61:S64)</f>
        <v>1.0203319134932589</v>
      </c>
      <c r="T65" s="11">
        <f t="shared" ref="T65" si="135">SUM(T61:T64)</f>
        <v>20.516081480158</v>
      </c>
    </row>
    <row r="66" spans="1:20" ht="15.75" customHeight="1" x14ac:dyDescent="0.25">
      <c r="A66" s="12">
        <v>41</v>
      </c>
      <c r="B66" s="13" t="s">
        <v>15</v>
      </c>
      <c r="C66" s="7">
        <v>48.180497327180895</v>
      </c>
      <c r="D66" s="7">
        <v>1199.7919337728824</v>
      </c>
      <c r="E66" s="7">
        <v>3879.1758018341379</v>
      </c>
      <c r="F66" s="7">
        <v>13584.011833185621</v>
      </c>
      <c r="G66" s="7">
        <v>18174.381488744788</v>
      </c>
      <c r="H66" s="7">
        <v>4014.0558884434886</v>
      </c>
      <c r="I66" s="8">
        <v>40899.597443308099</v>
      </c>
      <c r="L66" s="12">
        <v>41</v>
      </c>
      <c r="M66" s="13" t="s">
        <v>15</v>
      </c>
      <c r="N66" s="7">
        <f>C66/$I$59</f>
        <v>2.7573151265719853E-2</v>
      </c>
      <c r="O66" s="7">
        <f t="shared" ref="O66:O69" si="136">D66/$I$59</f>
        <v>0.68662729345981821</v>
      </c>
      <c r="P66" s="7">
        <f t="shared" ref="P66:P69" si="137">E66/$I$59</f>
        <v>2.2200082420060654</v>
      </c>
      <c r="Q66" s="7">
        <f t="shared" ref="Q66:Q69" si="138">F66/$I$59</f>
        <v>7.7739756509414848</v>
      </c>
      <c r="R66" s="7">
        <f t="shared" ref="R66:R69" si="139">G66/$I$59</f>
        <v>10.40099205591534</v>
      </c>
      <c r="S66" s="7">
        <f t="shared" ref="S66:S69" si="140">H66/$I$59</f>
        <v>2.2971985832671322</v>
      </c>
      <c r="T66" s="7">
        <f t="shared" ref="T66:T69" si="141">I66/$I$59</f>
        <v>23.40637497685556</v>
      </c>
    </row>
    <row r="67" spans="1:20" ht="15.75" customHeight="1" x14ac:dyDescent="0.25">
      <c r="A67" s="12">
        <v>43</v>
      </c>
      <c r="B67" s="13" t="s">
        <v>16</v>
      </c>
      <c r="C67" s="7">
        <v>0</v>
      </c>
      <c r="D67" s="7">
        <v>16.432753639045579</v>
      </c>
      <c r="E67" s="7">
        <v>0</v>
      </c>
      <c r="F67" s="7">
        <v>328.65507360990262</v>
      </c>
      <c r="G67" s="7">
        <v>0</v>
      </c>
      <c r="H67" s="7">
        <v>0</v>
      </c>
      <c r="I67" s="8">
        <v>345.0878272489482</v>
      </c>
      <c r="L67" s="12">
        <v>43</v>
      </c>
      <c r="M67" s="13" t="s">
        <v>16</v>
      </c>
      <c r="N67" s="7">
        <f t="shared" ref="N67:N69" si="142">C67/$I$59</f>
        <v>0</v>
      </c>
      <c r="O67" s="7">
        <f t="shared" si="136"/>
        <v>9.4042782232987756E-3</v>
      </c>
      <c r="P67" s="7">
        <f t="shared" si="137"/>
        <v>0</v>
      </c>
      <c r="Q67" s="7">
        <f t="shared" si="138"/>
        <v>0.18808556494039766</v>
      </c>
      <c r="R67" s="7">
        <f t="shared" si="139"/>
        <v>0</v>
      </c>
      <c r="S67" s="7">
        <f t="shared" si="140"/>
        <v>0</v>
      </c>
      <c r="T67" s="7">
        <f t="shared" si="141"/>
        <v>0.19748984316369642</v>
      </c>
    </row>
    <row r="68" spans="1:20" ht="15.75" customHeight="1" x14ac:dyDescent="0.25">
      <c r="A68" s="12">
        <v>44</v>
      </c>
      <c r="B68" s="13" t="s">
        <v>17</v>
      </c>
      <c r="C68" s="7">
        <v>2.9189621224804956</v>
      </c>
      <c r="D68" s="7">
        <v>37.838398162529863</v>
      </c>
      <c r="E68" s="7">
        <v>0</v>
      </c>
      <c r="F68" s="7">
        <v>0</v>
      </c>
      <c r="G68" s="7">
        <v>0</v>
      </c>
      <c r="H68" s="7">
        <v>0</v>
      </c>
      <c r="I68" s="8">
        <v>40.757360285010357</v>
      </c>
      <c r="L68" s="12">
        <v>44</v>
      </c>
      <c r="M68" s="13" t="s">
        <v>17</v>
      </c>
      <c r="N68" s="7">
        <f t="shared" si="142"/>
        <v>1.6704888618211918E-3</v>
      </c>
      <c r="O68" s="7">
        <f t="shared" si="136"/>
        <v>2.1654485405226062E-2</v>
      </c>
      <c r="P68" s="7">
        <f t="shared" si="137"/>
        <v>0</v>
      </c>
      <c r="Q68" s="7">
        <f t="shared" si="138"/>
        <v>0</v>
      </c>
      <c r="R68" s="7">
        <f t="shared" si="139"/>
        <v>0</v>
      </c>
      <c r="S68" s="7">
        <f t="shared" si="140"/>
        <v>0</v>
      </c>
      <c r="T68" s="7">
        <f t="shared" si="141"/>
        <v>2.3324974267047254E-2</v>
      </c>
    </row>
    <row r="69" spans="1:20" ht="15.75" customHeight="1" x14ac:dyDescent="0.25">
      <c r="A69" s="12">
        <v>46</v>
      </c>
      <c r="B69" s="13" t="s">
        <v>18</v>
      </c>
      <c r="C69" s="7">
        <v>0</v>
      </c>
      <c r="D69" s="7">
        <v>45.425308776130443</v>
      </c>
      <c r="E69" s="7">
        <v>0</v>
      </c>
      <c r="F69" s="7">
        <v>326.11956412681036</v>
      </c>
      <c r="G69" s="7">
        <v>312.30382068361052</v>
      </c>
      <c r="H69" s="7">
        <v>0</v>
      </c>
      <c r="I69" s="8">
        <v>683.84869358655135</v>
      </c>
      <c r="L69" s="12">
        <v>46</v>
      </c>
      <c r="M69" s="13" t="s">
        <v>18</v>
      </c>
      <c r="N69" s="7">
        <f t="shared" si="142"/>
        <v>0</v>
      </c>
      <c r="O69" s="7">
        <f t="shared" si="136"/>
        <v>2.5996388158278125E-2</v>
      </c>
      <c r="P69" s="7">
        <f t="shared" si="137"/>
        <v>0</v>
      </c>
      <c r="Q69" s="7">
        <f t="shared" si="138"/>
        <v>0.18663452166788394</v>
      </c>
      <c r="R69" s="7">
        <f t="shared" si="139"/>
        <v>0.17872792864911871</v>
      </c>
      <c r="S69" s="7">
        <f t="shared" si="140"/>
        <v>0</v>
      </c>
      <c r="T69" s="7">
        <f t="shared" si="141"/>
        <v>0.3913588384752808</v>
      </c>
    </row>
    <row r="70" spans="1:20" ht="15.75" customHeight="1" x14ac:dyDescent="0.25">
      <c r="A70" s="14"/>
      <c r="B70" s="15" t="s">
        <v>19</v>
      </c>
      <c r="C70" s="11">
        <v>51.099459449661389</v>
      </c>
      <c r="D70" s="11">
        <v>1299.4883943505881</v>
      </c>
      <c r="E70" s="11">
        <v>3879.1758018341379</v>
      </c>
      <c r="F70" s="11">
        <v>14238.786470922334</v>
      </c>
      <c r="G70" s="11">
        <v>18486.685309428398</v>
      </c>
      <c r="H70" s="11">
        <v>4014.0558884434886</v>
      </c>
      <c r="I70" s="11">
        <v>41969.29132442861</v>
      </c>
      <c r="J70" s="25"/>
      <c r="L70" s="14"/>
      <c r="M70" s="15" t="s">
        <v>19</v>
      </c>
      <c r="N70" s="11">
        <f>SUM(N66:N69)</f>
        <v>2.9243640127541045E-2</v>
      </c>
      <c r="O70" s="11">
        <f t="shared" ref="O70" si="143">SUM(O66:O69)</f>
        <v>0.74368244524662119</v>
      </c>
      <c r="P70" s="11">
        <f t="shared" ref="P70" si="144">SUM(P66:P69)</f>
        <v>2.2200082420060654</v>
      </c>
      <c r="Q70" s="11">
        <f t="shared" ref="Q70" si="145">SUM(Q66:Q69)</f>
        <v>8.1486957375497671</v>
      </c>
      <c r="R70" s="11">
        <f t="shared" ref="R70" si="146">SUM(R66:R69)</f>
        <v>10.579719984564459</v>
      </c>
      <c r="S70" s="11">
        <f t="shared" ref="S70" si="147">SUM(S66:S69)</f>
        <v>2.2971985832671322</v>
      </c>
      <c r="T70" s="11">
        <f t="shared" ref="T70" si="148">SUM(T66:T69)</f>
        <v>24.018548632761586</v>
      </c>
    </row>
    <row r="71" spans="1:20" ht="15.75" customHeight="1" x14ac:dyDescent="0.25">
      <c r="A71" s="16"/>
      <c r="B71" s="17" t="s">
        <v>20</v>
      </c>
      <c r="C71" s="11">
        <v>136.13882577452148</v>
      </c>
      <c r="D71" s="11">
        <v>2465.7252228245652</v>
      </c>
      <c r="E71" s="11">
        <v>10035.455160731697</v>
      </c>
      <c r="F71" s="11">
        <v>27708.04482326773</v>
      </c>
      <c r="G71" s="11">
        <v>31676.159323689579</v>
      </c>
      <c r="H71" s="11">
        <v>5796.953264124204</v>
      </c>
      <c r="I71" s="11">
        <v>77818.476620412286</v>
      </c>
      <c r="L71" s="16"/>
      <c r="M71" s="17" t="s">
        <v>20</v>
      </c>
      <c r="N71" s="11">
        <f>N65+N70</f>
        <v>7.7910703385385749E-2</v>
      </c>
      <c r="O71" s="11">
        <f t="shared" ref="O71" si="149">O65+O70</f>
        <v>1.4111065331467094</v>
      </c>
      <c r="P71" s="11">
        <f t="shared" ref="P71" si="150">P65+P70</f>
        <v>5.7431769806805075</v>
      </c>
      <c r="Q71" s="11">
        <f t="shared" ref="Q71" si="151">Q65+Q70</f>
        <v>15.856999275063513</v>
      </c>
      <c r="R71" s="11">
        <f t="shared" ref="R71" si="152">R65+R70</f>
        <v>18.127906123883079</v>
      </c>
      <c r="S71" s="11">
        <f t="shared" ref="S71" si="153">S65+S70</f>
        <v>3.3175304967603911</v>
      </c>
      <c r="T71" s="11">
        <f t="shared" ref="T71" si="154">T65+T70</f>
        <v>44.534630112919587</v>
      </c>
    </row>
    <row r="72" spans="1:20" ht="15.75" customHeight="1" x14ac:dyDescent="0.25">
      <c r="A72" s="20"/>
      <c r="B72" s="20"/>
      <c r="C72" s="20"/>
      <c r="D72" s="20"/>
      <c r="E72" s="20"/>
      <c r="F72" s="20"/>
      <c r="G72" s="20"/>
      <c r="H72" s="20"/>
      <c r="I72" s="20"/>
      <c r="J72" s="20"/>
      <c r="L72" s="20"/>
      <c r="M72" s="20"/>
      <c r="N72" s="20"/>
      <c r="O72" s="20"/>
      <c r="P72" s="20"/>
      <c r="Q72" s="20"/>
      <c r="R72" s="20"/>
      <c r="S72" s="20"/>
      <c r="T72" s="20"/>
    </row>
    <row r="73" spans="1:20" ht="15.75" customHeight="1" x14ac:dyDescent="0.25">
      <c r="A73" s="20"/>
      <c r="B73" s="20"/>
      <c r="C73" s="20"/>
      <c r="D73" s="20"/>
      <c r="E73" s="20"/>
      <c r="F73" s="20"/>
      <c r="G73" s="20"/>
      <c r="H73" s="20"/>
      <c r="I73" s="20"/>
      <c r="J73" s="20"/>
      <c r="L73" s="20"/>
      <c r="M73" s="20"/>
      <c r="N73" s="20"/>
      <c r="O73" s="20"/>
      <c r="P73" s="20"/>
      <c r="Q73" s="20"/>
      <c r="R73" s="20"/>
      <c r="S73" s="20"/>
      <c r="T73" s="20"/>
    </row>
    <row r="74" spans="1:20" ht="15.75" customHeight="1" x14ac:dyDescent="0.25">
      <c r="A74" s="18"/>
      <c r="B74" s="18"/>
      <c r="C74" s="18"/>
      <c r="D74" s="18"/>
      <c r="E74" s="18"/>
      <c r="F74" s="18"/>
      <c r="G74" s="18"/>
      <c r="H74" s="18"/>
      <c r="I74" s="18"/>
      <c r="J74" s="18"/>
      <c r="L74" s="18"/>
      <c r="M74" s="18"/>
      <c r="N74" s="18"/>
      <c r="O74" s="18"/>
      <c r="P74" s="18"/>
      <c r="Q74" s="18"/>
      <c r="R74" s="18"/>
      <c r="S74" s="18"/>
      <c r="T74" s="18"/>
    </row>
    <row r="75" spans="1:20" ht="15.75" customHeight="1" x14ac:dyDescent="0.25">
      <c r="A75" s="33" t="s">
        <v>0</v>
      </c>
      <c r="B75" s="33"/>
      <c r="C75" s="33"/>
      <c r="D75" s="33"/>
      <c r="E75" s="33"/>
      <c r="F75" s="33"/>
      <c r="G75" s="33"/>
      <c r="H75" s="1" t="s">
        <v>23</v>
      </c>
      <c r="I75" s="1">
        <v>21.97</v>
      </c>
      <c r="J75" s="24">
        <v>3203</v>
      </c>
      <c r="L75" s="33" t="s">
        <v>24</v>
      </c>
      <c r="M75" s="33"/>
      <c r="N75" s="33"/>
      <c r="O75" s="33"/>
      <c r="P75" s="33"/>
      <c r="Q75" s="33"/>
      <c r="R75" s="33"/>
      <c r="S75" s="1" t="s">
        <v>23</v>
      </c>
      <c r="T75" s="1">
        <v>21.97</v>
      </c>
    </row>
    <row r="76" spans="1:20" ht="15.75" customHeight="1" x14ac:dyDescent="0.25">
      <c r="A76" s="2" t="s">
        <v>1</v>
      </c>
      <c r="B76" s="2" t="s">
        <v>2</v>
      </c>
      <c r="C76" s="3" t="s">
        <v>3</v>
      </c>
      <c r="D76" s="4" t="s">
        <v>4</v>
      </c>
      <c r="E76" s="2" t="s">
        <v>5</v>
      </c>
      <c r="F76" s="2" t="s">
        <v>6</v>
      </c>
      <c r="G76" s="2" t="s">
        <v>7</v>
      </c>
      <c r="H76" s="2" t="s">
        <v>8</v>
      </c>
      <c r="I76" s="2" t="s">
        <v>9</v>
      </c>
      <c r="L76" s="2" t="s">
        <v>1</v>
      </c>
      <c r="M76" s="2" t="s">
        <v>2</v>
      </c>
      <c r="N76" s="3" t="s">
        <v>3</v>
      </c>
      <c r="O76" s="4" t="s">
        <v>4</v>
      </c>
      <c r="P76" s="2" t="s">
        <v>5</v>
      </c>
      <c r="Q76" s="2" t="s">
        <v>6</v>
      </c>
      <c r="R76" s="2" t="s">
        <v>7</v>
      </c>
      <c r="S76" s="2" t="s">
        <v>8</v>
      </c>
      <c r="T76" s="2" t="s">
        <v>9</v>
      </c>
    </row>
    <row r="77" spans="1:20" ht="15.75" customHeight="1" x14ac:dyDescent="0.25">
      <c r="A77" s="5">
        <v>21</v>
      </c>
      <c r="B77" s="6" t="s">
        <v>10</v>
      </c>
      <c r="C77" s="7">
        <v>0</v>
      </c>
      <c r="D77" s="7">
        <v>6.7393039875858936</v>
      </c>
      <c r="E77" s="7">
        <v>11.694993849936937</v>
      </c>
      <c r="F77" s="7">
        <v>14.863800107578232</v>
      </c>
      <c r="G77" s="7">
        <v>0</v>
      </c>
      <c r="H77" s="7">
        <v>0</v>
      </c>
      <c r="I77" s="8">
        <v>33.298097945101063</v>
      </c>
      <c r="L77" s="5">
        <v>21</v>
      </c>
      <c r="M77" s="6" t="s">
        <v>10</v>
      </c>
      <c r="N77" s="7">
        <f>C77/$I$75</f>
        <v>0</v>
      </c>
      <c r="O77" s="7">
        <f t="shared" ref="O77:T77" si="155">D77/$I$75</f>
        <v>0.30675029529294012</v>
      </c>
      <c r="P77" s="7">
        <f t="shared" si="155"/>
        <v>0.53231651570036131</v>
      </c>
      <c r="Q77" s="7">
        <f t="shared" si="155"/>
        <v>0.67654984558844933</v>
      </c>
      <c r="R77" s="7">
        <f t="shared" si="155"/>
        <v>0</v>
      </c>
      <c r="S77" s="7">
        <f t="shared" si="155"/>
        <v>0</v>
      </c>
      <c r="T77" s="7">
        <f t="shared" si="155"/>
        <v>1.5156166565817508</v>
      </c>
    </row>
    <row r="78" spans="1:20" ht="15.75" customHeight="1" x14ac:dyDescent="0.25">
      <c r="A78" s="5">
        <v>22</v>
      </c>
      <c r="B78" s="6" t="s">
        <v>11</v>
      </c>
      <c r="C78" s="7">
        <v>0.5090079028629505</v>
      </c>
      <c r="D78" s="7">
        <v>147.20714589649657</v>
      </c>
      <c r="E78" s="7">
        <v>409.53671900462888</v>
      </c>
      <c r="F78" s="7">
        <v>248.98135258455352</v>
      </c>
      <c r="G78" s="7">
        <v>22.919664188850639</v>
      </c>
      <c r="H78" s="7">
        <v>0</v>
      </c>
      <c r="I78" s="8">
        <v>829.15388957739253</v>
      </c>
      <c r="L78" s="5">
        <v>22</v>
      </c>
      <c r="M78" s="6" t="s">
        <v>11</v>
      </c>
      <c r="N78" s="7">
        <f t="shared" ref="N78:N80" si="156">C78/$I$75</f>
        <v>2.3168316015609945E-2</v>
      </c>
      <c r="O78" s="7">
        <f t="shared" ref="O78:O80" si="157">D78/$I$75</f>
        <v>6.700370773622967</v>
      </c>
      <c r="P78" s="7">
        <f t="shared" ref="P78:P80" si="158">E78/$I$75</f>
        <v>18.640724579182017</v>
      </c>
      <c r="Q78" s="7">
        <f t="shared" ref="Q78:Q80" si="159">F78/$I$75</f>
        <v>11.332788010220916</v>
      </c>
      <c r="R78" s="7">
        <f t="shared" ref="R78:R80" si="160">G78/$I$75</f>
        <v>1.0432254978994375</v>
      </c>
      <c r="S78" s="7">
        <f t="shared" ref="S78:S80" si="161">H78/$I$75</f>
        <v>0</v>
      </c>
      <c r="T78" s="7">
        <f t="shared" ref="T78:T80" si="162">I78/$I$75</f>
        <v>37.740277176940943</v>
      </c>
    </row>
    <row r="79" spans="1:20" ht="15.75" customHeight="1" x14ac:dyDescent="0.25">
      <c r="A79" s="5">
        <v>23</v>
      </c>
      <c r="B79" s="6" t="s">
        <v>12</v>
      </c>
      <c r="C79" s="7">
        <v>0</v>
      </c>
      <c r="D79" s="7">
        <v>3.9404102032325907</v>
      </c>
      <c r="E79" s="7">
        <v>24.763779382432634</v>
      </c>
      <c r="F79" s="7">
        <v>14.997083610006309</v>
      </c>
      <c r="G79" s="7">
        <v>0</v>
      </c>
      <c r="H79" s="7">
        <v>0</v>
      </c>
      <c r="I79" s="8">
        <v>43.701273195671533</v>
      </c>
      <c r="L79" s="5">
        <v>23</v>
      </c>
      <c r="M79" s="6" t="s">
        <v>12</v>
      </c>
      <c r="N79" s="7">
        <f t="shared" si="156"/>
        <v>0</v>
      </c>
      <c r="O79" s="7">
        <f t="shared" si="157"/>
        <v>0.17935412850398685</v>
      </c>
      <c r="P79" s="7">
        <f t="shared" si="158"/>
        <v>1.1271633765331195</v>
      </c>
      <c r="Q79" s="7">
        <f t="shared" si="159"/>
        <v>0.68261645926291803</v>
      </c>
      <c r="R79" s="7">
        <f t="shared" si="160"/>
        <v>0</v>
      </c>
      <c r="S79" s="7">
        <f t="shared" si="161"/>
        <v>0</v>
      </c>
      <c r="T79" s="7">
        <f t="shared" si="162"/>
        <v>1.9891339643000243</v>
      </c>
    </row>
    <row r="80" spans="1:20" ht="15.75" customHeight="1" x14ac:dyDescent="0.25">
      <c r="A80" s="5">
        <v>24</v>
      </c>
      <c r="B80" s="6" t="s">
        <v>13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8">
        <v>0</v>
      </c>
      <c r="L80" s="5">
        <v>24</v>
      </c>
      <c r="M80" s="6" t="s">
        <v>13</v>
      </c>
      <c r="N80" s="7">
        <f t="shared" si="156"/>
        <v>0</v>
      </c>
      <c r="O80" s="7">
        <f t="shared" si="157"/>
        <v>0</v>
      </c>
      <c r="P80" s="7">
        <f t="shared" si="158"/>
        <v>0</v>
      </c>
      <c r="Q80" s="7">
        <f t="shared" si="159"/>
        <v>0</v>
      </c>
      <c r="R80" s="7">
        <f t="shared" si="160"/>
        <v>0</v>
      </c>
      <c r="S80" s="7">
        <f t="shared" si="161"/>
        <v>0</v>
      </c>
      <c r="T80" s="7">
        <f t="shared" si="162"/>
        <v>0</v>
      </c>
    </row>
    <row r="81" spans="1:20" ht="15.75" customHeight="1" x14ac:dyDescent="0.25">
      <c r="A81" s="9"/>
      <c r="B81" s="10" t="s">
        <v>14</v>
      </c>
      <c r="C81" s="11">
        <v>0.5090079028629505</v>
      </c>
      <c r="D81" s="11">
        <v>157.88686008731506</v>
      </c>
      <c r="E81" s="11">
        <v>445.99549223699847</v>
      </c>
      <c r="F81" s="11">
        <v>278.84223630213808</v>
      </c>
      <c r="G81" s="11">
        <v>22.919664188850639</v>
      </c>
      <c r="H81" s="11">
        <v>0</v>
      </c>
      <c r="I81" s="11">
        <v>906.15326071816514</v>
      </c>
      <c r="J81" s="25"/>
      <c r="L81" s="9"/>
      <c r="M81" s="10" t="s">
        <v>14</v>
      </c>
      <c r="N81" s="11">
        <f>SUM(N77:N80)</f>
        <v>2.3168316015609945E-2</v>
      </c>
      <c r="O81" s="11">
        <f t="shared" ref="O81" si="163">SUM(O77:O80)</f>
        <v>7.1864751974198944</v>
      </c>
      <c r="P81" s="11">
        <f t="shared" ref="P81" si="164">SUM(P77:P80)</f>
        <v>20.300204471415498</v>
      </c>
      <c r="Q81" s="11">
        <f t="shared" ref="Q81" si="165">SUM(Q77:Q80)</f>
        <v>12.691954315072284</v>
      </c>
      <c r="R81" s="11">
        <f t="shared" ref="R81" si="166">SUM(R77:R80)</f>
        <v>1.0432254978994375</v>
      </c>
      <c r="S81" s="11">
        <f t="shared" ref="S81" si="167">SUM(S77:S80)</f>
        <v>0</v>
      </c>
      <c r="T81" s="11">
        <f t="shared" ref="T81" si="168">SUM(T77:T80)</f>
        <v>41.245027797822715</v>
      </c>
    </row>
    <row r="82" spans="1:20" ht="15.75" customHeight="1" x14ac:dyDescent="0.25">
      <c r="A82" s="12">
        <v>41</v>
      </c>
      <c r="B82" s="13" t="s">
        <v>15</v>
      </c>
      <c r="C82" s="7">
        <v>0.26639162498350061</v>
      </c>
      <c r="D82" s="7">
        <v>14.1694476983677</v>
      </c>
      <c r="E82" s="7">
        <v>23.861074387050007</v>
      </c>
      <c r="F82" s="7">
        <v>11.557129540763018</v>
      </c>
      <c r="G82" s="7">
        <v>0</v>
      </c>
      <c r="H82" s="7">
        <v>0</v>
      </c>
      <c r="I82" s="8">
        <v>49.854043251164228</v>
      </c>
      <c r="L82" s="12">
        <v>41</v>
      </c>
      <c r="M82" s="13" t="s">
        <v>15</v>
      </c>
      <c r="N82" s="7">
        <f>C82/$I$75</f>
        <v>1.2125244651046911E-2</v>
      </c>
      <c r="O82" s="7">
        <f t="shared" ref="O82:O85" si="169">D82/$I$75</f>
        <v>0.64494527530121526</v>
      </c>
      <c r="P82" s="7">
        <f t="shared" ref="P82:P85" si="170">E82/$I$75</f>
        <v>1.0860753020960403</v>
      </c>
      <c r="Q82" s="7">
        <f t="shared" ref="Q82:Q85" si="171">F82/$I$75</f>
        <v>0.52604139921543103</v>
      </c>
      <c r="R82" s="7">
        <f t="shared" ref="R82:R85" si="172">G82/$I$75</f>
        <v>0</v>
      </c>
      <c r="S82" s="7">
        <f t="shared" ref="S82:S85" si="173">H82/$I$75</f>
        <v>0</v>
      </c>
      <c r="T82" s="7">
        <f t="shared" ref="T82:T85" si="174">I82/$I$75</f>
        <v>2.2691872212637336</v>
      </c>
    </row>
    <row r="83" spans="1:20" ht="15.75" customHeight="1" x14ac:dyDescent="0.25">
      <c r="A83" s="12">
        <v>43</v>
      </c>
      <c r="B83" s="13" t="s">
        <v>16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8">
        <v>0</v>
      </c>
      <c r="L83" s="12">
        <v>43</v>
      </c>
      <c r="M83" s="13" t="s">
        <v>16</v>
      </c>
      <c r="N83" s="7">
        <f t="shared" ref="N83:N85" si="175">C83/$I$75</f>
        <v>0</v>
      </c>
      <c r="O83" s="7">
        <f t="shared" si="169"/>
        <v>0</v>
      </c>
      <c r="P83" s="7">
        <f t="shared" si="170"/>
        <v>0</v>
      </c>
      <c r="Q83" s="7">
        <f t="shared" si="171"/>
        <v>0</v>
      </c>
      <c r="R83" s="7">
        <f t="shared" si="172"/>
        <v>0</v>
      </c>
      <c r="S83" s="7">
        <f t="shared" si="173"/>
        <v>0</v>
      </c>
      <c r="T83" s="7">
        <f t="shared" si="174"/>
        <v>0</v>
      </c>
    </row>
    <row r="84" spans="1:20" ht="15.75" customHeight="1" x14ac:dyDescent="0.25">
      <c r="A84" s="12">
        <v>44</v>
      </c>
      <c r="B84" s="13" t="s">
        <v>17</v>
      </c>
      <c r="C84" s="7">
        <v>1.9446588631751267</v>
      </c>
      <c r="D84" s="7">
        <v>9.1247986016138647</v>
      </c>
      <c r="E84" s="7">
        <v>0</v>
      </c>
      <c r="F84" s="7">
        <v>0</v>
      </c>
      <c r="G84" s="7">
        <v>0</v>
      </c>
      <c r="H84" s="7">
        <v>0</v>
      </c>
      <c r="I84" s="8">
        <v>11.069457464788991</v>
      </c>
      <c r="L84" s="12">
        <v>44</v>
      </c>
      <c r="M84" s="13" t="s">
        <v>17</v>
      </c>
      <c r="N84" s="7">
        <f t="shared" si="175"/>
        <v>8.8514285988854205E-2</v>
      </c>
      <c r="O84" s="7">
        <f t="shared" si="169"/>
        <v>0.41532993179853733</v>
      </c>
      <c r="P84" s="7">
        <f t="shared" si="170"/>
        <v>0</v>
      </c>
      <c r="Q84" s="7">
        <f t="shared" si="171"/>
        <v>0</v>
      </c>
      <c r="R84" s="7">
        <f t="shared" si="172"/>
        <v>0</v>
      </c>
      <c r="S84" s="7">
        <f t="shared" si="173"/>
        <v>0</v>
      </c>
      <c r="T84" s="7">
        <f t="shared" si="174"/>
        <v>0.50384421778739152</v>
      </c>
    </row>
    <row r="85" spans="1:20" ht="15.75" customHeight="1" x14ac:dyDescent="0.25">
      <c r="A85" s="12">
        <v>46</v>
      </c>
      <c r="B85" s="13" t="s">
        <v>18</v>
      </c>
      <c r="C85" s="7">
        <v>0</v>
      </c>
      <c r="D85" s="7">
        <v>1.0161503899071893</v>
      </c>
      <c r="E85" s="7">
        <v>0</v>
      </c>
      <c r="F85" s="7">
        <v>0</v>
      </c>
      <c r="G85" s="7">
        <v>0</v>
      </c>
      <c r="H85" s="7">
        <v>0</v>
      </c>
      <c r="I85" s="8">
        <v>1.0161503899071893</v>
      </c>
      <c r="L85" s="12">
        <v>46</v>
      </c>
      <c r="M85" s="13" t="s">
        <v>18</v>
      </c>
      <c r="N85" s="7">
        <f t="shared" si="175"/>
        <v>0</v>
      </c>
      <c r="O85" s="7">
        <f t="shared" si="169"/>
        <v>4.6251724620263515E-2</v>
      </c>
      <c r="P85" s="7">
        <f t="shared" si="170"/>
        <v>0</v>
      </c>
      <c r="Q85" s="7">
        <f t="shared" si="171"/>
        <v>0</v>
      </c>
      <c r="R85" s="7">
        <f t="shared" si="172"/>
        <v>0</v>
      </c>
      <c r="S85" s="7">
        <f t="shared" si="173"/>
        <v>0</v>
      </c>
      <c r="T85" s="7">
        <f t="shared" si="174"/>
        <v>4.6251724620263515E-2</v>
      </c>
    </row>
    <row r="86" spans="1:20" ht="15.75" customHeight="1" x14ac:dyDescent="0.25">
      <c r="A86" s="14"/>
      <c r="B86" s="15" t="s">
        <v>19</v>
      </c>
      <c r="C86" s="11">
        <v>2.2110504881586275</v>
      </c>
      <c r="D86" s="11">
        <v>24.310396689888755</v>
      </c>
      <c r="E86" s="11">
        <v>23.861074387050007</v>
      </c>
      <c r="F86" s="11">
        <v>11.557129540763018</v>
      </c>
      <c r="G86" s="11">
        <v>0</v>
      </c>
      <c r="H86" s="11">
        <v>0</v>
      </c>
      <c r="I86" s="11">
        <v>61.939651105860406</v>
      </c>
      <c r="J86" s="25"/>
      <c r="L86" s="14"/>
      <c r="M86" s="15" t="s">
        <v>19</v>
      </c>
      <c r="N86" s="11">
        <f>SUM(N82:N85)</f>
        <v>0.10063953063990111</v>
      </c>
      <c r="O86" s="11">
        <f t="shared" ref="O86" si="176">SUM(O82:O85)</f>
        <v>1.1065269317200161</v>
      </c>
      <c r="P86" s="11">
        <f t="shared" ref="P86" si="177">SUM(P82:P85)</f>
        <v>1.0860753020960403</v>
      </c>
      <c r="Q86" s="11">
        <f t="shared" ref="Q86" si="178">SUM(Q82:Q85)</f>
        <v>0.52604139921543103</v>
      </c>
      <c r="R86" s="11">
        <f t="shared" ref="R86" si="179">SUM(R82:R85)</f>
        <v>0</v>
      </c>
      <c r="S86" s="11">
        <f t="shared" ref="S86" si="180">SUM(S82:S85)</f>
        <v>0</v>
      </c>
      <c r="T86" s="11">
        <f t="shared" ref="T86" si="181">SUM(T82:T85)</f>
        <v>2.8192831636713889</v>
      </c>
    </row>
    <row r="87" spans="1:20" ht="15.75" customHeight="1" x14ac:dyDescent="0.25">
      <c r="A87" s="16"/>
      <c r="B87" s="17" t="s">
        <v>20</v>
      </c>
      <c r="C87" s="11">
        <v>2.7200583910215781</v>
      </c>
      <c r="D87" s="11">
        <v>182.19725677720382</v>
      </c>
      <c r="E87" s="11">
        <v>469.85656662404847</v>
      </c>
      <c r="F87" s="11">
        <v>290.39936584290109</v>
      </c>
      <c r="G87" s="11">
        <v>22.919664188850639</v>
      </c>
      <c r="H87" s="11">
        <v>0</v>
      </c>
      <c r="I87" s="11">
        <v>968.09291182402558</v>
      </c>
      <c r="L87" s="16"/>
      <c r="M87" s="17" t="s">
        <v>20</v>
      </c>
      <c r="N87" s="11">
        <f>N81+N86</f>
        <v>0.12380784665551106</v>
      </c>
      <c r="O87" s="11">
        <f t="shared" ref="O87" si="182">O81+O86</f>
        <v>8.2930021291399107</v>
      </c>
      <c r="P87" s="11">
        <f t="shared" ref="P87" si="183">P81+P86</f>
        <v>21.386279773511539</v>
      </c>
      <c r="Q87" s="11">
        <f t="shared" ref="Q87" si="184">Q81+Q86</f>
        <v>13.217995714287715</v>
      </c>
      <c r="R87" s="11">
        <f t="shared" ref="R87" si="185">R81+R86</f>
        <v>1.0432254978994375</v>
      </c>
      <c r="S87" s="11">
        <f t="shared" ref="S87" si="186">S81+S86</f>
        <v>0</v>
      </c>
      <c r="T87" s="11">
        <f t="shared" ref="T87" si="187">T81+T86</f>
        <v>44.064310961494101</v>
      </c>
    </row>
    <row r="88" spans="1:20" ht="15.75" customHeight="1" x14ac:dyDescent="0.25">
      <c r="A88" s="18"/>
      <c r="B88" s="18"/>
      <c r="C88" s="18"/>
      <c r="D88" s="18"/>
      <c r="E88" s="18"/>
      <c r="F88" s="18"/>
      <c r="G88" s="18"/>
      <c r="H88" s="18"/>
      <c r="I88" s="18"/>
      <c r="J88" s="18"/>
      <c r="L88" s="18"/>
      <c r="M88" s="18"/>
      <c r="N88" s="18"/>
      <c r="O88" s="18"/>
      <c r="P88" s="18"/>
      <c r="Q88" s="18"/>
      <c r="R88" s="18"/>
      <c r="S88" s="18"/>
      <c r="T88" s="18"/>
    </row>
    <row r="89" spans="1:20" ht="15.75" customHeight="1" x14ac:dyDescent="0.25">
      <c r="A89" s="20"/>
      <c r="B89" s="20"/>
      <c r="C89" s="20"/>
      <c r="D89" s="20"/>
      <c r="E89" s="20"/>
      <c r="F89" s="20"/>
      <c r="G89" s="20"/>
      <c r="H89" s="20"/>
      <c r="I89" s="20"/>
      <c r="J89" s="20"/>
      <c r="L89" s="20"/>
      <c r="M89" s="20"/>
      <c r="N89" s="20"/>
      <c r="O89" s="20"/>
      <c r="P89" s="20"/>
      <c r="Q89" s="20"/>
      <c r="R89" s="20"/>
      <c r="S89" s="20"/>
      <c r="T89" s="20"/>
    </row>
    <row r="90" spans="1:20" ht="15.75" customHeight="1" x14ac:dyDescent="0.25">
      <c r="A90" s="33" t="s">
        <v>21</v>
      </c>
      <c r="B90" s="33"/>
      <c r="C90" s="33"/>
      <c r="D90" s="33"/>
      <c r="E90" s="33"/>
      <c r="F90" s="33"/>
      <c r="G90" s="33"/>
      <c r="H90" s="1" t="s">
        <v>22</v>
      </c>
      <c r="I90" s="1">
        <v>21.97</v>
      </c>
      <c r="J90" s="26">
        <v>3000</v>
      </c>
      <c r="L90" s="33" t="s">
        <v>24</v>
      </c>
      <c r="M90" s="33"/>
      <c r="N90" s="33"/>
      <c r="O90" s="33"/>
      <c r="P90" s="33"/>
      <c r="Q90" s="33"/>
      <c r="R90" s="33"/>
      <c r="S90" s="1" t="s">
        <v>22</v>
      </c>
      <c r="T90" s="1">
        <v>21.97</v>
      </c>
    </row>
    <row r="91" spans="1:20" ht="15.75" customHeight="1" x14ac:dyDescent="0.25">
      <c r="A91" s="2" t="s">
        <v>1</v>
      </c>
      <c r="B91" s="2" t="s">
        <v>2</v>
      </c>
      <c r="C91" s="3" t="s">
        <v>3</v>
      </c>
      <c r="D91" s="4" t="s">
        <v>4</v>
      </c>
      <c r="E91" s="2" t="s">
        <v>5</v>
      </c>
      <c r="F91" s="2" t="s">
        <v>6</v>
      </c>
      <c r="G91" s="2" t="s">
        <v>7</v>
      </c>
      <c r="H91" s="2" t="s">
        <v>8</v>
      </c>
      <c r="I91" s="2" t="s">
        <v>9</v>
      </c>
      <c r="L91" s="2" t="s">
        <v>1</v>
      </c>
      <c r="M91" s="2" t="s">
        <v>2</v>
      </c>
      <c r="N91" s="3" t="s">
        <v>3</v>
      </c>
      <c r="O91" s="4" t="s">
        <v>4</v>
      </c>
      <c r="P91" s="2" t="s">
        <v>5</v>
      </c>
      <c r="Q91" s="2" t="s">
        <v>6</v>
      </c>
      <c r="R91" s="2" t="s">
        <v>7</v>
      </c>
      <c r="S91" s="2" t="s">
        <v>8</v>
      </c>
      <c r="T91" s="2" t="s">
        <v>9</v>
      </c>
    </row>
    <row r="92" spans="1:20" ht="15.75" customHeight="1" x14ac:dyDescent="0.25">
      <c r="A92" s="5">
        <v>21</v>
      </c>
      <c r="B92" s="6" t="s">
        <v>10</v>
      </c>
      <c r="C92" s="7">
        <v>0</v>
      </c>
      <c r="D92" s="7">
        <v>6.7393039875858936</v>
      </c>
      <c r="E92" s="7">
        <v>11.694993849936937</v>
      </c>
      <c r="F92" s="7">
        <v>14.863800107578232</v>
      </c>
      <c r="G92" s="7">
        <v>0</v>
      </c>
      <c r="H92" s="7">
        <v>0</v>
      </c>
      <c r="I92" s="8">
        <v>33.298097945101063</v>
      </c>
      <c r="L92" s="5">
        <v>21</v>
      </c>
      <c r="M92" s="6" t="s">
        <v>10</v>
      </c>
      <c r="N92" s="7">
        <f>C92/$I$90</f>
        <v>0</v>
      </c>
      <c r="O92" s="7">
        <f t="shared" ref="O92:T92" si="188">D92/$I$90</f>
        <v>0.30675029529294012</v>
      </c>
      <c r="P92" s="7">
        <f t="shared" si="188"/>
        <v>0.53231651570036131</v>
      </c>
      <c r="Q92" s="7">
        <f t="shared" si="188"/>
        <v>0.67654984558844933</v>
      </c>
      <c r="R92" s="7">
        <f t="shared" si="188"/>
        <v>0</v>
      </c>
      <c r="S92" s="7">
        <f t="shared" si="188"/>
        <v>0</v>
      </c>
      <c r="T92" s="7">
        <f t="shared" si="188"/>
        <v>1.5156166565817508</v>
      </c>
    </row>
    <row r="93" spans="1:20" ht="15.75" customHeight="1" x14ac:dyDescent="0.25">
      <c r="A93" s="5">
        <v>22</v>
      </c>
      <c r="B93" s="6" t="s">
        <v>11</v>
      </c>
      <c r="C93" s="7">
        <v>0.5090079028629505</v>
      </c>
      <c r="D93" s="7">
        <v>147.20714589649657</v>
      </c>
      <c r="E93" s="7">
        <v>409.53671900462888</v>
      </c>
      <c r="F93" s="7">
        <v>248.98135258455352</v>
      </c>
      <c r="G93" s="7">
        <v>22.919664188850639</v>
      </c>
      <c r="H93" s="7">
        <v>0</v>
      </c>
      <c r="I93" s="8">
        <v>829.15388957739253</v>
      </c>
      <c r="L93" s="5">
        <v>22</v>
      </c>
      <c r="M93" s="6" t="s">
        <v>11</v>
      </c>
      <c r="N93" s="7">
        <f t="shared" ref="N93:N95" si="189">C93/$I$90</f>
        <v>2.3168316015609945E-2</v>
      </c>
      <c r="O93" s="7">
        <f t="shared" ref="O93:O95" si="190">D93/$I$90</f>
        <v>6.700370773622967</v>
      </c>
      <c r="P93" s="7">
        <f t="shared" ref="P93:P95" si="191">E93/$I$90</f>
        <v>18.640724579182017</v>
      </c>
      <c r="Q93" s="7">
        <f t="shared" ref="Q93:Q95" si="192">F93/$I$90</f>
        <v>11.332788010220916</v>
      </c>
      <c r="R93" s="7">
        <f t="shared" ref="R93:R95" si="193">G93/$I$90</f>
        <v>1.0432254978994375</v>
      </c>
      <c r="S93" s="7">
        <f t="shared" ref="S93:S95" si="194">H93/$I$90</f>
        <v>0</v>
      </c>
      <c r="T93" s="7">
        <f t="shared" ref="T93:T95" si="195">I93/$I$90</f>
        <v>37.740277176940943</v>
      </c>
    </row>
    <row r="94" spans="1:20" ht="15.75" customHeight="1" x14ac:dyDescent="0.25">
      <c r="A94" s="5">
        <v>23</v>
      </c>
      <c r="B94" s="6" t="s">
        <v>12</v>
      </c>
      <c r="C94" s="7">
        <v>0</v>
      </c>
      <c r="D94" s="7">
        <v>3.9404102032325907</v>
      </c>
      <c r="E94" s="7">
        <v>24.763779382432634</v>
      </c>
      <c r="F94" s="7">
        <v>14.997083610006309</v>
      </c>
      <c r="G94" s="7">
        <v>0</v>
      </c>
      <c r="H94" s="7">
        <v>0</v>
      </c>
      <c r="I94" s="8">
        <v>43.701273195671533</v>
      </c>
      <c r="L94" s="5">
        <v>23</v>
      </c>
      <c r="M94" s="6" t="s">
        <v>12</v>
      </c>
      <c r="N94" s="7">
        <f t="shared" si="189"/>
        <v>0</v>
      </c>
      <c r="O94" s="7">
        <f t="shared" si="190"/>
        <v>0.17935412850398685</v>
      </c>
      <c r="P94" s="7">
        <f t="shared" si="191"/>
        <v>1.1271633765331195</v>
      </c>
      <c r="Q94" s="7">
        <f t="shared" si="192"/>
        <v>0.68261645926291803</v>
      </c>
      <c r="R94" s="7">
        <f t="shared" si="193"/>
        <v>0</v>
      </c>
      <c r="S94" s="7">
        <f t="shared" si="194"/>
        <v>0</v>
      </c>
      <c r="T94" s="7">
        <f t="shared" si="195"/>
        <v>1.9891339643000243</v>
      </c>
    </row>
    <row r="95" spans="1:20" ht="15.75" customHeight="1" x14ac:dyDescent="0.25">
      <c r="A95" s="5">
        <v>24</v>
      </c>
      <c r="B95" s="6" t="s">
        <v>13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8">
        <v>0</v>
      </c>
      <c r="L95" s="5">
        <v>24</v>
      </c>
      <c r="M95" s="6" t="s">
        <v>13</v>
      </c>
      <c r="N95" s="7">
        <f t="shared" si="189"/>
        <v>0</v>
      </c>
      <c r="O95" s="7">
        <f t="shared" si="190"/>
        <v>0</v>
      </c>
      <c r="P95" s="7">
        <f t="shared" si="191"/>
        <v>0</v>
      </c>
      <c r="Q95" s="7">
        <f t="shared" si="192"/>
        <v>0</v>
      </c>
      <c r="R95" s="7">
        <f t="shared" si="193"/>
        <v>0</v>
      </c>
      <c r="S95" s="7">
        <f t="shared" si="194"/>
        <v>0</v>
      </c>
      <c r="T95" s="7">
        <f t="shared" si="195"/>
        <v>0</v>
      </c>
    </row>
    <row r="96" spans="1:20" ht="15.75" customHeight="1" x14ac:dyDescent="0.25">
      <c r="A96" s="9"/>
      <c r="B96" s="10" t="s">
        <v>14</v>
      </c>
      <c r="C96" s="11">
        <v>0.5090079028629505</v>
      </c>
      <c r="D96" s="11">
        <v>157.88686008731506</v>
      </c>
      <c r="E96" s="11">
        <v>445.99549223699847</v>
      </c>
      <c r="F96" s="11">
        <v>278.84223630213808</v>
      </c>
      <c r="G96" s="11">
        <v>22.919664188850639</v>
      </c>
      <c r="H96" s="11">
        <v>0</v>
      </c>
      <c r="I96" s="11">
        <v>906.15326071816514</v>
      </c>
      <c r="J96" s="25"/>
      <c r="L96" s="9"/>
      <c r="M96" s="10" t="s">
        <v>14</v>
      </c>
      <c r="N96" s="11">
        <f>SUM(N92:N95)</f>
        <v>2.3168316015609945E-2</v>
      </c>
      <c r="O96" s="11">
        <f t="shared" ref="O96" si="196">SUM(O92:O95)</f>
        <v>7.1864751974198944</v>
      </c>
      <c r="P96" s="11">
        <f t="shared" ref="P96" si="197">SUM(P92:P95)</f>
        <v>20.300204471415498</v>
      </c>
      <c r="Q96" s="11">
        <f t="shared" ref="Q96" si="198">SUM(Q92:Q95)</f>
        <v>12.691954315072284</v>
      </c>
      <c r="R96" s="11">
        <f t="shared" ref="R96" si="199">SUM(R92:R95)</f>
        <v>1.0432254978994375</v>
      </c>
      <c r="S96" s="11">
        <f t="shared" ref="S96" si="200">SUM(S92:S95)</f>
        <v>0</v>
      </c>
      <c r="T96" s="11">
        <f t="shared" ref="T96" si="201">SUM(T92:T95)</f>
        <v>41.245027797822715</v>
      </c>
    </row>
    <row r="97" spans="1:20" ht="15.75" customHeight="1" x14ac:dyDescent="0.25">
      <c r="A97" s="12">
        <v>41</v>
      </c>
      <c r="B97" s="13" t="s">
        <v>15</v>
      </c>
      <c r="C97" s="7">
        <v>0.26639162498350061</v>
      </c>
      <c r="D97" s="7">
        <v>14.1694476983677</v>
      </c>
      <c r="E97" s="7">
        <v>23.861074387050007</v>
      </c>
      <c r="F97" s="7">
        <v>11.557129540763018</v>
      </c>
      <c r="G97" s="7">
        <v>0</v>
      </c>
      <c r="H97" s="7">
        <v>0</v>
      </c>
      <c r="I97" s="8">
        <v>49.854043251164228</v>
      </c>
      <c r="L97" s="12">
        <v>41</v>
      </c>
      <c r="M97" s="13" t="s">
        <v>15</v>
      </c>
      <c r="N97" s="7">
        <f>C97/$I$90</f>
        <v>1.2125244651046911E-2</v>
      </c>
      <c r="O97" s="7">
        <f t="shared" ref="O97:O100" si="202">D97/$I$90</f>
        <v>0.64494527530121526</v>
      </c>
      <c r="P97" s="7">
        <f t="shared" ref="P97:P100" si="203">E97/$I$90</f>
        <v>1.0860753020960403</v>
      </c>
      <c r="Q97" s="7">
        <f t="shared" ref="Q97:Q100" si="204">F97/$I$90</f>
        <v>0.52604139921543103</v>
      </c>
      <c r="R97" s="7">
        <f t="shared" ref="R97:R100" si="205">G97/$I$90</f>
        <v>0</v>
      </c>
      <c r="S97" s="7">
        <f t="shared" ref="S97:S100" si="206">H97/$I$90</f>
        <v>0</v>
      </c>
      <c r="T97" s="7">
        <f t="shared" ref="T97:T100" si="207">I97/$I$90</f>
        <v>2.2691872212637336</v>
      </c>
    </row>
    <row r="98" spans="1:20" ht="15.75" customHeight="1" x14ac:dyDescent="0.25">
      <c r="A98" s="12">
        <v>43</v>
      </c>
      <c r="B98" s="13" t="s">
        <v>16</v>
      </c>
      <c r="C98" s="7">
        <v>0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8">
        <v>0</v>
      </c>
      <c r="L98" s="12">
        <v>43</v>
      </c>
      <c r="M98" s="13" t="s">
        <v>16</v>
      </c>
      <c r="N98" s="7">
        <f t="shared" ref="N98:N100" si="208">C98/$I$90</f>
        <v>0</v>
      </c>
      <c r="O98" s="7">
        <f t="shared" si="202"/>
        <v>0</v>
      </c>
      <c r="P98" s="7">
        <f t="shared" si="203"/>
        <v>0</v>
      </c>
      <c r="Q98" s="7">
        <f t="shared" si="204"/>
        <v>0</v>
      </c>
      <c r="R98" s="7">
        <f t="shared" si="205"/>
        <v>0</v>
      </c>
      <c r="S98" s="7">
        <f t="shared" si="206"/>
        <v>0</v>
      </c>
      <c r="T98" s="7">
        <f t="shared" si="207"/>
        <v>0</v>
      </c>
    </row>
    <row r="99" spans="1:20" ht="15.75" customHeight="1" x14ac:dyDescent="0.25">
      <c r="A99" s="12">
        <v>44</v>
      </c>
      <c r="B99" s="13" t="s">
        <v>17</v>
      </c>
      <c r="C99" s="7">
        <v>1.9446588631751267</v>
      </c>
      <c r="D99" s="7">
        <v>9.1247986016138647</v>
      </c>
      <c r="E99" s="7">
        <v>0</v>
      </c>
      <c r="F99" s="7">
        <v>0</v>
      </c>
      <c r="G99" s="7">
        <v>0</v>
      </c>
      <c r="H99" s="7">
        <v>0</v>
      </c>
      <c r="I99" s="8">
        <v>11.069457464788991</v>
      </c>
      <c r="L99" s="12">
        <v>44</v>
      </c>
      <c r="M99" s="13" t="s">
        <v>17</v>
      </c>
      <c r="N99" s="7">
        <f t="shared" si="208"/>
        <v>8.8514285988854205E-2</v>
      </c>
      <c r="O99" s="7">
        <f t="shared" si="202"/>
        <v>0.41532993179853733</v>
      </c>
      <c r="P99" s="7">
        <f t="shared" si="203"/>
        <v>0</v>
      </c>
      <c r="Q99" s="7">
        <f t="shared" si="204"/>
        <v>0</v>
      </c>
      <c r="R99" s="7">
        <f t="shared" si="205"/>
        <v>0</v>
      </c>
      <c r="S99" s="7">
        <f t="shared" si="206"/>
        <v>0</v>
      </c>
      <c r="T99" s="7">
        <f t="shared" si="207"/>
        <v>0.50384421778739152</v>
      </c>
    </row>
    <row r="100" spans="1:20" ht="15.75" customHeight="1" x14ac:dyDescent="0.25">
      <c r="A100" s="12">
        <v>46</v>
      </c>
      <c r="B100" s="13" t="s">
        <v>18</v>
      </c>
      <c r="C100" s="7">
        <v>0</v>
      </c>
      <c r="D100" s="7">
        <v>1.0161503899071893</v>
      </c>
      <c r="E100" s="7">
        <v>0</v>
      </c>
      <c r="F100" s="7">
        <v>0</v>
      </c>
      <c r="G100" s="7">
        <v>0</v>
      </c>
      <c r="H100" s="7">
        <v>0</v>
      </c>
      <c r="I100" s="8">
        <v>1.0161503899071893</v>
      </c>
      <c r="L100" s="12">
        <v>46</v>
      </c>
      <c r="M100" s="13" t="s">
        <v>18</v>
      </c>
      <c r="N100" s="7">
        <f t="shared" si="208"/>
        <v>0</v>
      </c>
      <c r="O100" s="7">
        <f t="shared" si="202"/>
        <v>4.6251724620263515E-2</v>
      </c>
      <c r="P100" s="7">
        <f t="shared" si="203"/>
        <v>0</v>
      </c>
      <c r="Q100" s="7">
        <f t="shared" si="204"/>
        <v>0</v>
      </c>
      <c r="R100" s="7">
        <f t="shared" si="205"/>
        <v>0</v>
      </c>
      <c r="S100" s="7">
        <f t="shared" si="206"/>
        <v>0</v>
      </c>
      <c r="T100" s="7">
        <f t="shared" si="207"/>
        <v>4.6251724620263515E-2</v>
      </c>
    </row>
    <row r="101" spans="1:20" ht="15.75" customHeight="1" x14ac:dyDescent="0.25">
      <c r="A101" s="14"/>
      <c r="B101" s="15" t="s">
        <v>19</v>
      </c>
      <c r="C101" s="11">
        <v>2.2110504881586275</v>
      </c>
      <c r="D101" s="11">
        <v>24.310396689888755</v>
      </c>
      <c r="E101" s="11">
        <v>23.861074387050007</v>
      </c>
      <c r="F101" s="11">
        <v>11.557129540763018</v>
      </c>
      <c r="G101" s="11">
        <v>0</v>
      </c>
      <c r="H101" s="11">
        <v>0</v>
      </c>
      <c r="I101" s="11">
        <v>61.939651105860406</v>
      </c>
      <c r="J101" s="25"/>
      <c r="L101" s="14"/>
      <c r="M101" s="15" t="s">
        <v>19</v>
      </c>
      <c r="N101" s="11">
        <f>SUM(N97:N100)</f>
        <v>0.10063953063990111</v>
      </c>
      <c r="O101" s="11">
        <f t="shared" ref="O101" si="209">SUM(O97:O100)</f>
        <v>1.1065269317200161</v>
      </c>
      <c r="P101" s="11">
        <f t="shared" ref="P101" si="210">SUM(P97:P100)</f>
        <v>1.0860753020960403</v>
      </c>
      <c r="Q101" s="11">
        <f t="shared" ref="Q101" si="211">SUM(Q97:Q100)</f>
        <v>0.52604139921543103</v>
      </c>
      <c r="R101" s="11">
        <f t="shared" ref="R101" si="212">SUM(R97:R100)</f>
        <v>0</v>
      </c>
      <c r="S101" s="11">
        <f t="shared" ref="S101" si="213">SUM(S97:S100)</f>
        <v>0</v>
      </c>
      <c r="T101" s="11">
        <f t="shared" ref="T101" si="214">SUM(T97:T100)</f>
        <v>2.8192831636713889</v>
      </c>
    </row>
    <row r="102" spans="1:20" ht="15.75" customHeight="1" x14ac:dyDescent="0.25">
      <c r="A102" s="16"/>
      <c r="B102" s="17" t="s">
        <v>20</v>
      </c>
      <c r="C102" s="11">
        <v>2.7200583910215781</v>
      </c>
      <c r="D102" s="11">
        <v>182.19725677720382</v>
      </c>
      <c r="E102" s="11">
        <v>469.85656662404847</v>
      </c>
      <c r="F102" s="11">
        <v>290.39936584290109</v>
      </c>
      <c r="G102" s="11">
        <v>22.919664188850639</v>
      </c>
      <c r="H102" s="11">
        <v>0</v>
      </c>
      <c r="I102" s="11">
        <v>968.09291182402558</v>
      </c>
      <c r="L102" s="16"/>
      <c r="M102" s="17" t="s">
        <v>20</v>
      </c>
      <c r="N102" s="11">
        <f>N96+N101</f>
        <v>0.12380784665551106</v>
      </c>
      <c r="O102" s="11">
        <f t="shared" ref="O102" si="215">O96+O101</f>
        <v>8.2930021291399107</v>
      </c>
      <c r="P102" s="11">
        <f t="shared" ref="P102" si="216">P96+P101</f>
        <v>21.386279773511539</v>
      </c>
      <c r="Q102" s="11">
        <f t="shared" ref="Q102" si="217">Q96+Q101</f>
        <v>13.217995714287715</v>
      </c>
      <c r="R102" s="11">
        <f t="shared" ref="R102" si="218">R96+R101</f>
        <v>1.0432254978994375</v>
      </c>
      <c r="S102" s="11">
        <f t="shared" ref="S102" si="219">S96+S101</f>
        <v>0</v>
      </c>
      <c r="T102" s="11">
        <f t="shared" ref="T102" si="220">T96+T101</f>
        <v>44.064310961494101</v>
      </c>
    </row>
    <row r="103" spans="1:20" ht="15.75" customHeight="1" x14ac:dyDescent="0.25">
      <c r="A103" s="20"/>
      <c r="B103" s="20"/>
      <c r="C103" s="20"/>
      <c r="D103" s="20"/>
      <c r="E103" s="20"/>
      <c r="F103" s="20"/>
      <c r="G103" s="20"/>
      <c r="H103" s="20"/>
      <c r="I103" s="20"/>
      <c r="J103" s="20"/>
      <c r="L103" s="20"/>
      <c r="M103" s="20"/>
      <c r="N103" s="20"/>
      <c r="O103" s="20"/>
      <c r="P103" s="20"/>
      <c r="Q103" s="20"/>
      <c r="R103" s="20"/>
      <c r="S103" s="20"/>
      <c r="T103" s="20"/>
    </row>
    <row r="104" spans="1:20" ht="15.75" hidden="1" customHeight="1" x14ac:dyDescent="0.25">
      <c r="A104" s="33" t="s">
        <v>26</v>
      </c>
      <c r="B104" s="33"/>
      <c r="C104" s="33"/>
      <c r="D104" s="33"/>
      <c r="E104" s="33"/>
      <c r="F104" s="33"/>
      <c r="G104" s="33"/>
      <c r="H104" s="27" t="s">
        <v>22</v>
      </c>
      <c r="I104" s="28"/>
      <c r="J104" s="26">
        <v>3000</v>
      </c>
      <c r="L104" s="33" t="s">
        <v>26</v>
      </c>
      <c r="M104" s="33"/>
      <c r="N104" s="33"/>
      <c r="O104" s="33"/>
      <c r="P104" s="33"/>
      <c r="Q104" s="33"/>
      <c r="R104" s="33"/>
      <c r="S104" s="27" t="s">
        <v>22</v>
      </c>
      <c r="T104" s="28"/>
    </row>
    <row r="106" spans="1:20" ht="15.75" customHeight="1" x14ac:dyDescent="0.25">
      <c r="A106" s="33" t="s">
        <v>21</v>
      </c>
      <c r="B106" s="33"/>
      <c r="C106" s="33"/>
      <c r="D106" s="33"/>
      <c r="E106" s="33"/>
      <c r="F106" s="33"/>
      <c r="G106" s="33"/>
      <c r="H106" s="1" t="s">
        <v>22</v>
      </c>
      <c r="I106" s="1">
        <f>I59+I90</f>
        <v>1769.34</v>
      </c>
      <c r="J106" s="26" t="s">
        <v>27</v>
      </c>
      <c r="L106" s="33" t="s">
        <v>24</v>
      </c>
      <c r="M106" s="33"/>
      <c r="N106" s="33"/>
      <c r="O106" s="33"/>
      <c r="P106" s="33"/>
      <c r="Q106" s="33"/>
      <c r="R106" s="33"/>
      <c r="S106" s="1" t="s">
        <v>22</v>
      </c>
      <c r="T106" s="1">
        <f>T59+T90</f>
        <v>1769.34</v>
      </c>
    </row>
    <row r="107" spans="1:20" ht="15.75" customHeight="1" x14ac:dyDescent="0.25">
      <c r="A107" s="2" t="s">
        <v>1</v>
      </c>
      <c r="B107" s="2" t="s">
        <v>2</v>
      </c>
      <c r="C107" s="3" t="s">
        <v>3</v>
      </c>
      <c r="D107" s="4" t="s">
        <v>4</v>
      </c>
      <c r="E107" s="2" t="s">
        <v>5</v>
      </c>
      <c r="F107" s="2" t="s">
        <v>6</v>
      </c>
      <c r="G107" s="2" t="s">
        <v>7</v>
      </c>
      <c r="H107" s="2" t="s">
        <v>8</v>
      </c>
      <c r="I107" s="2" t="s">
        <v>9</v>
      </c>
      <c r="L107" s="2" t="s">
        <v>1</v>
      </c>
      <c r="M107" s="2" t="s">
        <v>2</v>
      </c>
      <c r="N107" s="3" t="s">
        <v>3</v>
      </c>
      <c r="O107" s="4" t="s">
        <v>4</v>
      </c>
      <c r="P107" s="2" t="s">
        <v>5</v>
      </c>
      <c r="Q107" s="2" t="s">
        <v>6</v>
      </c>
      <c r="R107" s="2" t="s">
        <v>7</v>
      </c>
      <c r="S107" s="2" t="s">
        <v>8</v>
      </c>
      <c r="T107" s="2" t="s">
        <v>9</v>
      </c>
    </row>
    <row r="108" spans="1:20" ht="15.75" customHeight="1" x14ac:dyDescent="0.25">
      <c r="A108" s="5">
        <v>21</v>
      </c>
      <c r="B108" s="6" t="s">
        <v>10</v>
      </c>
      <c r="C108" s="29">
        <f>C61+C92</f>
        <v>46.502310118593371</v>
      </c>
      <c r="D108" s="29">
        <f t="shared" ref="D108:I108" si="221">D61+D92</f>
        <v>554.67798151362786</v>
      </c>
      <c r="E108" s="29">
        <f t="shared" si="221"/>
        <v>1431.3599056436983</v>
      </c>
      <c r="F108" s="29">
        <f t="shared" si="221"/>
        <v>4106.4132172272293</v>
      </c>
      <c r="G108" s="29">
        <f t="shared" si="221"/>
        <v>4355.7798202051172</v>
      </c>
      <c r="H108" s="29">
        <f t="shared" si="221"/>
        <v>717.88632045065083</v>
      </c>
      <c r="I108" s="29">
        <f t="shared" si="221"/>
        <v>11212.619555158915</v>
      </c>
      <c r="L108" s="5">
        <v>21</v>
      </c>
      <c r="M108" s="6" t="s">
        <v>10</v>
      </c>
      <c r="N108" s="7">
        <f>C108/$I$106</f>
        <v>2.6282291769017471E-2</v>
      </c>
      <c r="O108" s="7">
        <f t="shared" ref="O108:T108" si="222">D108/$I$106</f>
        <v>0.31349428686042696</v>
      </c>
      <c r="P108" s="7">
        <f t="shared" si="222"/>
        <v>0.80897956619061251</v>
      </c>
      <c r="Q108" s="7">
        <f t="shared" si="222"/>
        <v>2.3208728775855572</v>
      </c>
      <c r="R108" s="7">
        <f t="shared" si="222"/>
        <v>2.4618105170318407</v>
      </c>
      <c r="S108" s="7">
        <f t="shared" si="222"/>
        <v>0.4057367834619976</v>
      </c>
      <c r="T108" s="7">
        <f t="shared" si="222"/>
        <v>6.3371763228994515</v>
      </c>
    </row>
    <row r="109" spans="1:20" ht="15.75" customHeight="1" x14ac:dyDescent="0.25">
      <c r="A109" s="5">
        <v>22</v>
      </c>
      <c r="B109" s="6" t="s">
        <v>11</v>
      </c>
      <c r="C109" s="29">
        <f t="shared" ref="C109:I109" si="223">C62+C93</f>
        <v>39.046064109129659</v>
      </c>
      <c r="D109" s="29">
        <f t="shared" si="223"/>
        <v>765.50529684443177</v>
      </c>
      <c r="E109" s="29">
        <f t="shared" si="223"/>
        <v>4847.7007639594767</v>
      </c>
      <c r="F109" s="29">
        <f t="shared" si="223"/>
        <v>9393.0765497052616</v>
      </c>
      <c r="G109" s="29">
        <f t="shared" si="223"/>
        <v>8856.613858244913</v>
      </c>
      <c r="H109" s="29">
        <f t="shared" si="223"/>
        <v>1065.0110552300648</v>
      </c>
      <c r="I109" s="29">
        <f t="shared" si="223"/>
        <v>24966.953588093278</v>
      </c>
      <c r="L109" s="5">
        <v>22</v>
      </c>
      <c r="M109" s="6" t="s">
        <v>11</v>
      </c>
      <c r="N109" s="7">
        <f t="shared" ref="N109:N111" si="224">C109/$I$106</f>
        <v>2.2068152027948082E-2</v>
      </c>
      <c r="O109" s="7">
        <f t="shared" ref="O109:O111" si="225">D109/$I$106</f>
        <v>0.43265019546521971</v>
      </c>
      <c r="P109" s="7">
        <f t="shared" ref="P109:P111" si="226">E109/$I$106</f>
        <v>2.7398356245602749</v>
      </c>
      <c r="Q109" s="7">
        <f t="shared" ref="Q109:Q111" si="227">F109/$I$106</f>
        <v>5.3088024628987434</v>
      </c>
      <c r="R109" s="7">
        <f t="shared" ref="R109:R111" si="228">G109/$I$106</f>
        <v>5.0056031391620115</v>
      </c>
      <c r="S109" s="7">
        <f t="shared" ref="S109:S111" si="229">H109/$I$106</f>
        <v>0.60192560798380457</v>
      </c>
      <c r="T109" s="7">
        <f t="shared" ref="T109:T111" si="230">I109/$I$106</f>
        <v>14.110885182098002</v>
      </c>
    </row>
    <row r="110" spans="1:20" ht="15.75" customHeight="1" x14ac:dyDescent="0.25">
      <c r="A110" s="5">
        <v>23</v>
      </c>
      <c r="B110" s="6" t="s">
        <v>12</v>
      </c>
      <c r="C110" s="29">
        <f t="shared" ref="C110:I110" si="231">C63+C94</f>
        <v>0</v>
      </c>
      <c r="D110" s="29">
        <f t="shared" si="231"/>
        <v>3.9404102032325907</v>
      </c>
      <c r="E110" s="29">
        <f t="shared" si="231"/>
        <v>323.21418153138399</v>
      </c>
      <c r="F110" s="29">
        <f t="shared" si="231"/>
        <v>248.61082171504003</v>
      </c>
      <c r="G110" s="29">
        <f t="shared" si="231"/>
        <v>0</v>
      </c>
      <c r="H110" s="29">
        <f t="shared" si="231"/>
        <v>0</v>
      </c>
      <c r="I110" s="29">
        <f t="shared" si="231"/>
        <v>575.76541344965665</v>
      </c>
      <c r="L110" s="5">
        <v>23</v>
      </c>
      <c r="M110" s="6" t="s">
        <v>12</v>
      </c>
      <c r="N110" s="7">
        <f t="shared" si="224"/>
        <v>0</v>
      </c>
      <c r="O110" s="7">
        <f t="shared" si="225"/>
        <v>2.2270508795554224E-3</v>
      </c>
      <c r="P110" s="7">
        <f t="shared" si="226"/>
        <v>0.1826749983221902</v>
      </c>
      <c r="Q110" s="7">
        <f t="shared" si="227"/>
        <v>0.1405104851046379</v>
      </c>
      <c r="R110" s="7">
        <f t="shared" si="228"/>
        <v>0</v>
      </c>
      <c r="S110" s="7">
        <f t="shared" si="229"/>
        <v>0</v>
      </c>
      <c r="T110" s="7">
        <f t="shared" si="230"/>
        <v>0.32541253430638356</v>
      </c>
    </row>
    <row r="111" spans="1:20" ht="15.75" customHeight="1" x14ac:dyDescent="0.25">
      <c r="A111" s="5">
        <v>24</v>
      </c>
      <c r="B111" s="6" t="s">
        <v>13</v>
      </c>
      <c r="C111" s="29">
        <f t="shared" ref="C111:I111" si="232">C64+C95</f>
        <v>0</v>
      </c>
      <c r="D111" s="29">
        <f t="shared" si="232"/>
        <v>0</v>
      </c>
      <c r="E111" s="29">
        <f t="shared" si="232"/>
        <v>0</v>
      </c>
      <c r="F111" s="29">
        <f t="shared" si="232"/>
        <v>0</v>
      </c>
      <c r="G111" s="29">
        <f t="shared" si="232"/>
        <v>0</v>
      </c>
      <c r="H111" s="29">
        <f t="shared" si="232"/>
        <v>0</v>
      </c>
      <c r="I111" s="29">
        <f t="shared" si="232"/>
        <v>0</v>
      </c>
      <c r="L111" s="5">
        <v>24</v>
      </c>
      <c r="M111" s="6" t="s">
        <v>13</v>
      </c>
      <c r="N111" s="7">
        <f t="shared" si="224"/>
        <v>0</v>
      </c>
      <c r="O111" s="7">
        <f t="shared" si="225"/>
        <v>0</v>
      </c>
      <c r="P111" s="7">
        <f t="shared" si="226"/>
        <v>0</v>
      </c>
      <c r="Q111" s="7">
        <f t="shared" si="227"/>
        <v>0</v>
      </c>
      <c r="R111" s="7">
        <f t="shared" si="228"/>
        <v>0</v>
      </c>
      <c r="S111" s="7">
        <f t="shared" si="229"/>
        <v>0</v>
      </c>
      <c r="T111" s="7">
        <f t="shared" si="230"/>
        <v>0</v>
      </c>
    </row>
    <row r="112" spans="1:20" ht="15.75" customHeight="1" x14ac:dyDescent="0.25">
      <c r="A112" s="9"/>
      <c r="B112" s="10" t="s">
        <v>14</v>
      </c>
      <c r="C112" s="30">
        <f t="shared" ref="C112:I112" si="233">C65+C96</f>
        <v>85.548374227723031</v>
      </c>
      <c r="D112" s="30">
        <f t="shared" si="233"/>
        <v>1324.1236885612921</v>
      </c>
      <c r="E112" s="30">
        <f t="shared" si="233"/>
        <v>6602.274851134559</v>
      </c>
      <c r="F112" s="30">
        <f t="shared" si="233"/>
        <v>13748.100588647532</v>
      </c>
      <c r="G112" s="30">
        <f t="shared" si="233"/>
        <v>13212.393678450031</v>
      </c>
      <c r="H112" s="30">
        <f t="shared" si="233"/>
        <v>1782.8973756807156</v>
      </c>
      <c r="I112" s="30">
        <f t="shared" si="233"/>
        <v>36755.338556701849</v>
      </c>
      <c r="J112" s="25"/>
      <c r="L112" s="9"/>
      <c r="M112" s="10" t="s">
        <v>14</v>
      </c>
      <c r="N112" s="11">
        <f>SUM(N108:N111)</f>
        <v>4.8350443796965556E-2</v>
      </c>
      <c r="O112" s="11">
        <f t="shared" ref="O112:T112" si="234">SUM(O108:O111)</f>
        <v>0.74837153320520211</v>
      </c>
      <c r="P112" s="11">
        <f t="shared" si="234"/>
        <v>3.7314901890730776</v>
      </c>
      <c r="Q112" s="11">
        <f t="shared" si="234"/>
        <v>7.7701858255889391</v>
      </c>
      <c r="R112" s="11">
        <f t="shared" si="234"/>
        <v>7.4674136561938518</v>
      </c>
      <c r="S112" s="11">
        <f t="shared" si="234"/>
        <v>1.0076623914458023</v>
      </c>
      <c r="T112" s="11">
        <f t="shared" si="234"/>
        <v>20.773474039303839</v>
      </c>
    </row>
    <row r="113" spans="1:20" ht="15.75" customHeight="1" x14ac:dyDescent="0.25">
      <c r="A113" s="12">
        <v>41</v>
      </c>
      <c r="B113" s="13" t="s">
        <v>15</v>
      </c>
      <c r="C113" s="29">
        <f t="shared" ref="C113:I113" si="235">C66+C97</f>
        <v>48.446888952164393</v>
      </c>
      <c r="D113" s="29">
        <f t="shared" si="235"/>
        <v>1213.9613814712502</v>
      </c>
      <c r="E113" s="29">
        <f t="shared" si="235"/>
        <v>3903.0368762211879</v>
      </c>
      <c r="F113" s="29">
        <f t="shared" si="235"/>
        <v>13595.568962726384</v>
      </c>
      <c r="G113" s="29">
        <f t="shared" si="235"/>
        <v>18174.381488744788</v>
      </c>
      <c r="H113" s="29">
        <f t="shared" si="235"/>
        <v>4014.0558884434886</v>
      </c>
      <c r="I113" s="29">
        <f t="shared" si="235"/>
        <v>40949.451486559265</v>
      </c>
      <c r="L113" s="12">
        <v>41</v>
      </c>
      <c r="M113" s="13" t="s">
        <v>15</v>
      </c>
      <c r="N113" s="7">
        <f>C113/$I$106</f>
        <v>2.7381333690621585E-2</v>
      </c>
      <c r="O113" s="7">
        <f t="shared" ref="O113:O116" si="236">D113/$I$106</f>
        <v>0.68610972536157566</v>
      </c>
      <c r="P113" s="7">
        <f t="shared" ref="P113:P116" si="237">E113/$I$106</f>
        <v>2.2059281292579085</v>
      </c>
      <c r="Q113" s="7">
        <f t="shared" ref="Q113:Q116" si="238">F113/$I$106</f>
        <v>7.6839776203140069</v>
      </c>
      <c r="R113" s="7">
        <f t="shared" ref="R113:R116" si="239">G113/$I$106</f>
        <v>10.27184231902562</v>
      </c>
      <c r="S113" s="7">
        <f t="shared" ref="S113:S116" si="240">H113/$I$106</f>
        <v>2.2686741318477446</v>
      </c>
      <c r="T113" s="7">
        <f t="shared" ref="T113:T116" si="241">I113/$I$106</f>
        <v>23.143913259497477</v>
      </c>
    </row>
    <row r="114" spans="1:20" ht="15.75" customHeight="1" x14ac:dyDescent="0.25">
      <c r="A114" s="12">
        <v>43</v>
      </c>
      <c r="B114" s="13" t="s">
        <v>16</v>
      </c>
      <c r="C114" s="29">
        <f t="shared" ref="C114:I114" si="242">C67+C98</f>
        <v>0</v>
      </c>
      <c r="D114" s="29">
        <f t="shared" si="242"/>
        <v>16.432753639045579</v>
      </c>
      <c r="E114" s="29">
        <f t="shared" si="242"/>
        <v>0</v>
      </c>
      <c r="F114" s="29">
        <f t="shared" si="242"/>
        <v>328.65507360990262</v>
      </c>
      <c r="G114" s="29">
        <f t="shared" si="242"/>
        <v>0</v>
      </c>
      <c r="H114" s="29">
        <f t="shared" si="242"/>
        <v>0</v>
      </c>
      <c r="I114" s="29">
        <f t="shared" si="242"/>
        <v>345.0878272489482</v>
      </c>
      <c r="L114" s="12">
        <v>43</v>
      </c>
      <c r="M114" s="13" t="s">
        <v>16</v>
      </c>
      <c r="N114" s="7">
        <f t="shared" ref="N114:N116" si="243">C114/$I$106</f>
        <v>0</v>
      </c>
      <c r="O114" s="7">
        <f t="shared" si="236"/>
        <v>9.2875047413417313E-3</v>
      </c>
      <c r="P114" s="7">
        <f t="shared" si="237"/>
        <v>0</v>
      </c>
      <c r="Q114" s="7">
        <f t="shared" si="238"/>
        <v>0.18575009529536585</v>
      </c>
      <c r="R114" s="7">
        <f t="shared" si="239"/>
        <v>0</v>
      </c>
      <c r="S114" s="7">
        <f t="shared" si="240"/>
        <v>0</v>
      </c>
      <c r="T114" s="7">
        <f t="shared" si="241"/>
        <v>0.19503760003670759</v>
      </c>
    </row>
    <row r="115" spans="1:20" ht="15.75" customHeight="1" x14ac:dyDescent="0.25">
      <c r="A115" s="12">
        <v>44</v>
      </c>
      <c r="B115" s="13" t="s">
        <v>17</v>
      </c>
      <c r="C115" s="29">
        <f t="shared" ref="C115:I115" si="244">C68+C99</f>
        <v>4.8636209856556221</v>
      </c>
      <c r="D115" s="29">
        <f t="shared" si="244"/>
        <v>46.963196764143731</v>
      </c>
      <c r="E115" s="29">
        <f t="shared" si="244"/>
        <v>0</v>
      </c>
      <c r="F115" s="29">
        <f t="shared" si="244"/>
        <v>0</v>
      </c>
      <c r="G115" s="29">
        <f t="shared" si="244"/>
        <v>0</v>
      </c>
      <c r="H115" s="29">
        <f t="shared" si="244"/>
        <v>0</v>
      </c>
      <c r="I115" s="29">
        <f t="shared" si="244"/>
        <v>51.826817749799346</v>
      </c>
      <c r="L115" s="12">
        <v>44</v>
      </c>
      <c r="M115" s="13" t="s">
        <v>17</v>
      </c>
      <c r="N115" s="7">
        <f t="shared" si="243"/>
        <v>2.7488334552181167E-3</v>
      </c>
      <c r="O115" s="7">
        <f t="shared" si="236"/>
        <v>2.654277683438103E-2</v>
      </c>
      <c r="P115" s="7">
        <f t="shared" si="237"/>
        <v>0</v>
      </c>
      <c r="Q115" s="7">
        <f t="shared" si="238"/>
        <v>0</v>
      </c>
      <c r="R115" s="7">
        <f t="shared" si="239"/>
        <v>0</v>
      </c>
      <c r="S115" s="7">
        <f t="shared" si="240"/>
        <v>0</v>
      </c>
      <c r="T115" s="7">
        <f t="shared" si="241"/>
        <v>2.9291610289599142E-2</v>
      </c>
    </row>
    <row r="116" spans="1:20" ht="15.75" customHeight="1" x14ac:dyDescent="0.25">
      <c r="A116" s="12">
        <v>46</v>
      </c>
      <c r="B116" s="13" t="s">
        <v>18</v>
      </c>
      <c r="C116" s="29">
        <f t="shared" ref="C116:I116" si="245">C69+C100</f>
        <v>0</v>
      </c>
      <c r="D116" s="29">
        <f t="shared" si="245"/>
        <v>46.441459166037632</v>
      </c>
      <c r="E116" s="29">
        <f t="shared" si="245"/>
        <v>0</v>
      </c>
      <c r="F116" s="29">
        <f t="shared" si="245"/>
        <v>326.11956412681036</v>
      </c>
      <c r="G116" s="29">
        <f t="shared" si="245"/>
        <v>312.30382068361052</v>
      </c>
      <c r="H116" s="29">
        <f t="shared" si="245"/>
        <v>0</v>
      </c>
      <c r="I116" s="29">
        <f t="shared" si="245"/>
        <v>684.86484397645859</v>
      </c>
      <c r="L116" s="12">
        <v>46</v>
      </c>
      <c r="M116" s="13" t="s">
        <v>18</v>
      </c>
      <c r="N116" s="7">
        <f t="shared" si="243"/>
        <v>0</v>
      </c>
      <c r="O116" s="7">
        <f t="shared" si="236"/>
        <v>2.624789987568112E-2</v>
      </c>
      <c r="P116" s="7">
        <f t="shared" si="237"/>
        <v>0</v>
      </c>
      <c r="Q116" s="7">
        <f t="shared" si="238"/>
        <v>0.18431706971345835</v>
      </c>
      <c r="R116" s="7">
        <f t="shared" si="239"/>
        <v>0.17650865333040033</v>
      </c>
      <c r="S116" s="7">
        <f t="shared" si="240"/>
        <v>0</v>
      </c>
      <c r="T116" s="7">
        <f t="shared" si="241"/>
        <v>0.38707362291953984</v>
      </c>
    </row>
    <row r="117" spans="1:20" ht="15.75" customHeight="1" x14ac:dyDescent="0.25">
      <c r="A117" s="14"/>
      <c r="B117" s="15" t="s">
        <v>19</v>
      </c>
      <c r="C117" s="31">
        <f t="shared" ref="C117:I117" si="246">C70+C101</f>
        <v>53.310509937820015</v>
      </c>
      <c r="D117" s="31">
        <f t="shared" si="246"/>
        <v>1323.7987910404768</v>
      </c>
      <c r="E117" s="31">
        <f t="shared" si="246"/>
        <v>3903.0368762211879</v>
      </c>
      <c r="F117" s="31">
        <f t="shared" si="246"/>
        <v>14250.343600463097</v>
      </c>
      <c r="G117" s="31">
        <f t="shared" si="246"/>
        <v>18486.685309428398</v>
      </c>
      <c r="H117" s="31">
        <f t="shared" si="246"/>
        <v>4014.0558884434886</v>
      </c>
      <c r="I117" s="31">
        <f t="shared" si="246"/>
        <v>42031.230975534469</v>
      </c>
      <c r="J117" s="25"/>
      <c r="L117" s="14"/>
      <c r="M117" s="15" t="s">
        <v>19</v>
      </c>
      <c r="N117" s="11">
        <f>SUM(N113:N116)</f>
        <v>3.0130167145839701E-2</v>
      </c>
      <c r="O117" s="11">
        <f t="shared" ref="O117:T117" si="247">SUM(O113:O116)</f>
        <v>0.74818790681297953</v>
      </c>
      <c r="P117" s="11">
        <f t="shared" si="247"/>
        <v>2.2059281292579085</v>
      </c>
      <c r="Q117" s="11">
        <f t="shared" si="247"/>
        <v>8.0540447853228319</v>
      </c>
      <c r="R117" s="11">
        <f t="shared" si="247"/>
        <v>10.448350972356019</v>
      </c>
      <c r="S117" s="11">
        <f t="shared" si="247"/>
        <v>2.2686741318477446</v>
      </c>
      <c r="T117" s="11">
        <f t="shared" si="247"/>
        <v>23.755316092743328</v>
      </c>
    </row>
    <row r="118" spans="1:20" ht="15.75" customHeight="1" x14ac:dyDescent="0.25">
      <c r="A118" s="16"/>
      <c r="B118" s="17" t="s">
        <v>20</v>
      </c>
      <c r="C118" s="32">
        <f t="shared" ref="C118:I118" si="248">C71+C102</f>
        <v>138.85888416554306</v>
      </c>
      <c r="D118" s="32">
        <f t="shared" si="248"/>
        <v>2647.9224796017688</v>
      </c>
      <c r="E118" s="32">
        <f t="shared" si="248"/>
        <v>10505.311727355745</v>
      </c>
      <c r="F118" s="32">
        <f t="shared" si="248"/>
        <v>27998.444189110633</v>
      </c>
      <c r="G118" s="32">
        <f t="shared" si="248"/>
        <v>31699.078987878431</v>
      </c>
      <c r="H118" s="32">
        <f t="shared" si="248"/>
        <v>5796.953264124204</v>
      </c>
      <c r="I118" s="32">
        <f t="shared" si="248"/>
        <v>78786.569532236317</v>
      </c>
      <c r="L118" s="16"/>
      <c r="M118" s="17" t="s">
        <v>20</v>
      </c>
      <c r="N118" s="11">
        <f>N112+N117</f>
        <v>7.8480610942805257E-2</v>
      </c>
      <c r="O118" s="11">
        <f t="shared" ref="O118:T118" si="249">O112+O117</f>
        <v>1.4965594400181816</v>
      </c>
      <c r="P118" s="11">
        <f t="shared" si="249"/>
        <v>5.9374183183309857</v>
      </c>
      <c r="Q118" s="11">
        <f t="shared" si="249"/>
        <v>15.824230610911771</v>
      </c>
      <c r="R118" s="11">
        <f t="shared" si="249"/>
        <v>17.915764628549873</v>
      </c>
      <c r="S118" s="11">
        <f t="shared" si="249"/>
        <v>3.2763365232935469</v>
      </c>
      <c r="T118" s="11">
        <f t="shared" si="249"/>
        <v>44.528790132047163</v>
      </c>
    </row>
    <row r="217" spans="1:20" ht="15.75" customHeight="1" x14ac:dyDescent="0.25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L217" s="22"/>
      <c r="M217" s="22"/>
      <c r="N217" s="22"/>
      <c r="O217" s="22"/>
      <c r="P217" s="22"/>
      <c r="Q217" s="22"/>
      <c r="R217" s="22"/>
      <c r="S217" s="22"/>
      <c r="T217" s="22"/>
    </row>
    <row r="231" spans="1:20" ht="15.75" customHeight="1" x14ac:dyDescent="0.25">
      <c r="A231" s="23"/>
      <c r="B231" s="23"/>
      <c r="C231" s="23"/>
      <c r="D231" s="23"/>
      <c r="E231" s="23"/>
      <c r="F231" s="23"/>
      <c r="G231" s="23"/>
      <c r="H231" s="23"/>
      <c r="I231" s="23"/>
      <c r="J231" s="23"/>
      <c r="L231" s="23"/>
      <c r="M231" s="23"/>
      <c r="N231" s="23"/>
      <c r="O231" s="23"/>
      <c r="P231" s="23"/>
      <c r="Q231" s="23"/>
      <c r="R231" s="23"/>
      <c r="S231" s="23"/>
      <c r="T231" s="23"/>
    </row>
  </sheetData>
  <mergeCells count="18">
    <mergeCell ref="A104:G104"/>
    <mergeCell ref="A75:G75"/>
    <mergeCell ref="A106:G106"/>
    <mergeCell ref="L106:R106"/>
    <mergeCell ref="L1:R1"/>
    <mergeCell ref="L15:R15"/>
    <mergeCell ref="L29:R29"/>
    <mergeCell ref="L43:R43"/>
    <mergeCell ref="L59:R59"/>
    <mergeCell ref="A1:G1"/>
    <mergeCell ref="A15:G15"/>
    <mergeCell ref="A29:G29"/>
    <mergeCell ref="A43:G43"/>
    <mergeCell ref="A59:G59"/>
    <mergeCell ref="L90:R90"/>
    <mergeCell ref="L104:R104"/>
    <mergeCell ref="L75:R75"/>
    <mergeCell ref="A90:G90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59"/>
  <sheetViews>
    <sheetView topLeftCell="A236" zoomScale="75" zoomScaleNormal="75" workbookViewId="0">
      <selection activeCell="N241" sqref="N241:T244"/>
    </sheetView>
  </sheetViews>
  <sheetFormatPr defaultRowHeight="17.850000000000001" customHeight="1" x14ac:dyDescent="0.25"/>
  <cols>
    <col min="1" max="10" width="10.7109375" style="21"/>
    <col min="12" max="20" width="10.7109375" style="21" customWidth="1"/>
  </cols>
  <sheetData>
    <row r="1" spans="1:20" ht="17.850000000000001" customHeight="1" x14ac:dyDescent="0.25">
      <c r="A1" s="33" t="s">
        <v>0</v>
      </c>
      <c r="B1" s="33"/>
      <c r="C1" s="33"/>
      <c r="D1" s="33"/>
      <c r="E1" s="33"/>
      <c r="F1" s="33"/>
      <c r="G1" s="33"/>
      <c r="H1" s="1" t="s">
        <v>25</v>
      </c>
      <c r="I1" s="1">
        <v>23.55</v>
      </c>
      <c r="J1" s="24">
        <v>1113</v>
      </c>
      <c r="L1" s="33" t="s">
        <v>24</v>
      </c>
      <c r="M1" s="33"/>
      <c r="N1" s="33"/>
      <c r="O1" s="33"/>
      <c r="P1" s="33"/>
      <c r="Q1" s="33"/>
      <c r="R1" s="33"/>
      <c r="S1" s="1" t="s">
        <v>25</v>
      </c>
      <c r="T1" s="1">
        <v>23.55</v>
      </c>
    </row>
    <row r="2" spans="1:20" ht="17.850000000000001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2" t="s">
        <v>1</v>
      </c>
      <c r="M2" s="2" t="s">
        <v>2</v>
      </c>
      <c r="N2" s="3" t="s">
        <v>3</v>
      </c>
      <c r="O2" s="4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</row>
    <row r="3" spans="1:20" ht="17.850000000000001" customHeight="1" x14ac:dyDescent="0.25">
      <c r="A3" s="5">
        <v>21</v>
      </c>
      <c r="B3" s="6" t="s">
        <v>10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8">
        <v>0</v>
      </c>
      <c r="L3" s="5">
        <v>21</v>
      </c>
      <c r="M3" s="6" t="s">
        <v>10</v>
      </c>
      <c r="N3" s="7">
        <f>C3/$I$1</f>
        <v>0</v>
      </c>
      <c r="O3" s="7">
        <f t="shared" ref="O3:T3" si="0">D3/$I$1</f>
        <v>0</v>
      </c>
      <c r="P3" s="7">
        <f t="shared" si="0"/>
        <v>0</v>
      </c>
      <c r="Q3" s="7">
        <f t="shared" si="0"/>
        <v>0</v>
      </c>
      <c r="R3" s="7">
        <f t="shared" si="0"/>
        <v>0</v>
      </c>
      <c r="S3" s="7">
        <f t="shared" si="0"/>
        <v>0</v>
      </c>
      <c r="T3" s="7">
        <f t="shared" si="0"/>
        <v>0</v>
      </c>
    </row>
    <row r="4" spans="1:20" ht="17.850000000000001" customHeight="1" x14ac:dyDescent="0.25">
      <c r="A4" s="5">
        <v>22</v>
      </c>
      <c r="B4" s="6" t="s">
        <v>11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8">
        <v>0</v>
      </c>
      <c r="L4" s="5">
        <v>22</v>
      </c>
      <c r="M4" s="6" t="s">
        <v>11</v>
      </c>
      <c r="N4" s="7">
        <f t="shared" ref="N4:N6" si="1">C4/$I$1</f>
        <v>0</v>
      </c>
      <c r="O4" s="7">
        <f t="shared" ref="O4:O6" si="2">D4/$I$1</f>
        <v>0</v>
      </c>
      <c r="P4" s="7">
        <f t="shared" ref="P4:P6" si="3">E4/$I$1</f>
        <v>0</v>
      </c>
      <c r="Q4" s="7">
        <f t="shared" ref="Q4:Q6" si="4">F4/$I$1</f>
        <v>0</v>
      </c>
      <c r="R4" s="7">
        <f t="shared" ref="R4:R6" si="5">G4/$I$1</f>
        <v>0</v>
      </c>
      <c r="S4" s="7">
        <f t="shared" ref="S4:S6" si="6">H4/$I$1</f>
        <v>0</v>
      </c>
      <c r="T4" s="7">
        <f t="shared" ref="T4:T6" si="7">I4/$I$1</f>
        <v>0</v>
      </c>
    </row>
    <row r="5" spans="1:20" ht="17.850000000000001" customHeight="1" x14ac:dyDescent="0.25">
      <c r="A5" s="5">
        <v>23</v>
      </c>
      <c r="B5" s="6" t="s">
        <v>12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8">
        <v>0</v>
      </c>
      <c r="L5" s="5">
        <v>23</v>
      </c>
      <c r="M5" s="6" t="s">
        <v>12</v>
      </c>
      <c r="N5" s="7">
        <f t="shared" si="1"/>
        <v>0</v>
      </c>
      <c r="O5" s="7">
        <f t="shared" si="2"/>
        <v>0</v>
      </c>
      <c r="P5" s="7">
        <f t="shared" si="3"/>
        <v>0</v>
      </c>
      <c r="Q5" s="7">
        <f t="shared" si="4"/>
        <v>0</v>
      </c>
      <c r="R5" s="7">
        <f t="shared" si="5"/>
        <v>0</v>
      </c>
      <c r="S5" s="7">
        <f t="shared" si="6"/>
        <v>0</v>
      </c>
      <c r="T5" s="7">
        <f t="shared" si="7"/>
        <v>0</v>
      </c>
    </row>
    <row r="6" spans="1:20" ht="17.850000000000001" customHeight="1" x14ac:dyDescent="0.25">
      <c r="A6" s="5">
        <v>24</v>
      </c>
      <c r="B6" s="6" t="s">
        <v>13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24</v>
      </c>
      <c r="M6" s="6" t="s">
        <v>13</v>
      </c>
      <c r="N6" s="7">
        <f t="shared" si="1"/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7.850000000000001" customHeight="1" x14ac:dyDescent="0.25">
      <c r="A7" s="9"/>
      <c r="B7" s="10" t="s">
        <v>14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J7" s="25"/>
      <c r="L7" s="9"/>
      <c r="M7" s="10" t="s">
        <v>14</v>
      </c>
      <c r="N7" s="11">
        <f>SUM(N3:N6)</f>
        <v>0</v>
      </c>
      <c r="O7" s="11">
        <f t="shared" ref="O7:T7" si="8">SUM(O3:O6)</f>
        <v>0</v>
      </c>
      <c r="P7" s="11">
        <f t="shared" si="8"/>
        <v>0</v>
      </c>
      <c r="Q7" s="11">
        <f t="shared" si="8"/>
        <v>0</v>
      </c>
      <c r="R7" s="11">
        <f t="shared" si="8"/>
        <v>0</v>
      </c>
      <c r="S7" s="11">
        <f t="shared" si="8"/>
        <v>0</v>
      </c>
      <c r="T7" s="11">
        <f t="shared" si="8"/>
        <v>0</v>
      </c>
    </row>
    <row r="8" spans="1:20" ht="17.850000000000001" customHeight="1" x14ac:dyDescent="0.25">
      <c r="A8" s="12">
        <v>41</v>
      </c>
      <c r="B8" s="13" t="s">
        <v>15</v>
      </c>
      <c r="C8" s="7">
        <v>0</v>
      </c>
      <c r="D8" s="7">
        <v>7.2524774706615664</v>
      </c>
      <c r="E8" s="7">
        <v>182.30892826009105</v>
      </c>
      <c r="F8" s="7">
        <v>22.388594268687694</v>
      </c>
      <c r="G8" s="7">
        <v>0</v>
      </c>
      <c r="H8" s="7">
        <v>0</v>
      </c>
      <c r="I8" s="8">
        <v>211.94999999944031</v>
      </c>
      <c r="L8" s="12">
        <v>41</v>
      </c>
      <c r="M8" s="13" t="s">
        <v>15</v>
      </c>
      <c r="N8" s="7">
        <f>C8/$I$1</f>
        <v>0</v>
      </c>
      <c r="O8" s="7">
        <f t="shared" ref="O8:O11" si="9">D8/$I$1</f>
        <v>0.30796082677968434</v>
      </c>
      <c r="P8" s="7">
        <f t="shared" ref="P8:P11" si="10">E8/$I$1</f>
        <v>7.7413557647597049</v>
      </c>
      <c r="Q8" s="7">
        <f t="shared" ref="Q8:Q11" si="11">F8/$I$1</f>
        <v>0.95068340843684473</v>
      </c>
      <c r="R8" s="7">
        <f t="shared" ref="R8:R11" si="12">G8/$I$1</f>
        <v>0</v>
      </c>
      <c r="S8" s="7">
        <f t="shared" ref="S8:S11" si="13">H8/$I$1</f>
        <v>0</v>
      </c>
      <c r="T8" s="7">
        <f t="shared" ref="T8:T11" si="14">I8/$I$1</f>
        <v>8.9999999999762341</v>
      </c>
    </row>
    <row r="9" spans="1:20" ht="17.850000000000001" customHeight="1" x14ac:dyDescent="0.25">
      <c r="A9" s="12">
        <v>43</v>
      </c>
      <c r="B9" s="13" t="s">
        <v>16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8">
        <v>0</v>
      </c>
      <c r="L9" s="12">
        <v>43</v>
      </c>
      <c r="M9" s="13" t="s">
        <v>16</v>
      </c>
      <c r="N9" s="7">
        <f t="shared" ref="N9:N11" si="15">C9/$I$1</f>
        <v>0</v>
      </c>
      <c r="O9" s="7">
        <f t="shared" si="9"/>
        <v>0</v>
      </c>
      <c r="P9" s="7">
        <f t="shared" si="10"/>
        <v>0</v>
      </c>
      <c r="Q9" s="7">
        <f t="shared" si="11"/>
        <v>0</v>
      </c>
      <c r="R9" s="7">
        <f t="shared" si="12"/>
        <v>0</v>
      </c>
      <c r="S9" s="7">
        <f t="shared" si="13"/>
        <v>0</v>
      </c>
      <c r="T9" s="7">
        <f t="shared" si="14"/>
        <v>0</v>
      </c>
    </row>
    <row r="10" spans="1:20" ht="17.850000000000001" customHeight="1" x14ac:dyDescent="0.25">
      <c r="A10" s="12">
        <v>44</v>
      </c>
      <c r="B10" s="13" t="s">
        <v>17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8">
        <v>0</v>
      </c>
      <c r="L10" s="12">
        <v>44</v>
      </c>
      <c r="M10" s="13" t="s">
        <v>17</v>
      </c>
      <c r="N10" s="7">
        <f t="shared" si="15"/>
        <v>0</v>
      </c>
      <c r="O10" s="7">
        <f t="shared" si="9"/>
        <v>0</v>
      </c>
      <c r="P10" s="7">
        <f t="shared" si="10"/>
        <v>0</v>
      </c>
      <c r="Q10" s="7">
        <f t="shared" si="11"/>
        <v>0</v>
      </c>
      <c r="R10" s="7">
        <f t="shared" si="12"/>
        <v>0</v>
      </c>
      <c r="S10" s="7">
        <f t="shared" si="13"/>
        <v>0</v>
      </c>
      <c r="T10" s="7">
        <f t="shared" si="14"/>
        <v>0</v>
      </c>
    </row>
    <row r="11" spans="1:20" ht="17.850000000000001" customHeight="1" x14ac:dyDescent="0.25">
      <c r="A11" s="12">
        <v>46</v>
      </c>
      <c r="B11" s="13" t="s">
        <v>18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8">
        <v>0</v>
      </c>
      <c r="L11" s="12">
        <v>46</v>
      </c>
      <c r="M11" s="13" t="s">
        <v>18</v>
      </c>
      <c r="N11" s="7">
        <f t="shared" si="15"/>
        <v>0</v>
      </c>
      <c r="O11" s="7">
        <f t="shared" si="9"/>
        <v>0</v>
      </c>
      <c r="P11" s="7">
        <f t="shared" si="10"/>
        <v>0</v>
      </c>
      <c r="Q11" s="7">
        <f t="shared" si="11"/>
        <v>0</v>
      </c>
      <c r="R11" s="7">
        <f t="shared" si="12"/>
        <v>0</v>
      </c>
      <c r="S11" s="7">
        <f t="shared" si="13"/>
        <v>0</v>
      </c>
      <c r="T11" s="7">
        <f t="shared" si="14"/>
        <v>0</v>
      </c>
    </row>
    <row r="12" spans="1:20" ht="17.850000000000001" customHeight="1" x14ac:dyDescent="0.25">
      <c r="A12" s="14"/>
      <c r="B12" s="15" t="s">
        <v>19</v>
      </c>
      <c r="C12" s="11">
        <v>0</v>
      </c>
      <c r="D12" s="11">
        <v>7.2524774706615664</v>
      </c>
      <c r="E12" s="11">
        <v>182.30892826009105</v>
      </c>
      <c r="F12" s="11">
        <v>22.388594268687694</v>
      </c>
      <c r="G12" s="11">
        <v>0</v>
      </c>
      <c r="H12" s="11">
        <v>0</v>
      </c>
      <c r="I12" s="11">
        <v>211.94999999944031</v>
      </c>
      <c r="J12" s="25"/>
      <c r="L12" s="14"/>
      <c r="M12" s="15" t="s">
        <v>19</v>
      </c>
      <c r="N12" s="11">
        <f>SUM(N8:N11)</f>
        <v>0</v>
      </c>
      <c r="O12" s="11">
        <f t="shared" ref="O12" si="16">SUM(O8:O11)</f>
        <v>0.30796082677968434</v>
      </c>
      <c r="P12" s="11">
        <f t="shared" ref="P12" si="17">SUM(P8:P11)</f>
        <v>7.7413557647597049</v>
      </c>
      <c r="Q12" s="11">
        <f t="shared" ref="Q12" si="18">SUM(Q8:Q11)</f>
        <v>0.95068340843684473</v>
      </c>
      <c r="R12" s="11">
        <f t="shared" ref="R12" si="19">SUM(R8:R11)</f>
        <v>0</v>
      </c>
      <c r="S12" s="11">
        <f t="shared" ref="S12" si="20">SUM(S8:S11)</f>
        <v>0</v>
      </c>
      <c r="T12" s="11">
        <f t="shared" ref="T12" si="21">SUM(T8:T11)</f>
        <v>8.9999999999762341</v>
      </c>
    </row>
    <row r="13" spans="1:20" ht="17.850000000000001" customHeight="1" x14ac:dyDescent="0.25">
      <c r="A13" s="16"/>
      <c r="B13" s="17" t="s">
        <v>20</v>
      </c>
      <c r="C13" s="11">
        <v>0</v>
      </c>
      <c r="D13" s="11">
        <v>7.2524774706615664</v>
      </c>
      <c r="E13" s="11">
        <v>182.30892826009105</v>
      </c>
      <c r="F13" s="11">
        <v>22.388594268687694</v>
      </c>
      <c r="G13" s="11">
        <v>0</v>
      </c>
      <c r="H13" s="11">
        <v>0</v>
      </c>
      <c r="I13" s="11">
        <v>211.94999999944031</v>
      </c>
      <c r="L13" s="16"/>
      <c r="M13" s="17" t="s">
        <v>20</v>
      </c>
      <c r="N13" s="11">
        <f>N7+N12</f>
        <v>0</v>
      </c>
      <c r="O13" s="11">
        <f t="shared" ref="O13:T13" si="22">O7+O12</f>
        <v>0.30796082677968434</v>
      </c>
      <c r="P13" s="11">
        <f t="shared" si="22"/>
        <v>7.7413557647597049</v>
      </c>
      <c r="Q13" s="11">
        <f t="shared" si="22"/>
        <v>0.95068340843684473</v>
      </c>
      <c r="R13" s="11">
        <f t="shared" si="22"/>
        <v>0</v>
      </c>
      <c r="S13" s="11">
        <f t="shared" si="22"/>
        <v>0</v>
      </c>
      <c r="T13" s="11">
        <f t="shared" si="22"/>
        <v>8.9999999999762341</v>
      </c>
    </row>
    <row r="14" spans="1:20" ht="17.850000000000001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J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7.850000000000001" customHeight="1" x14ac:dyDescent="0.25">
      <c r="A15" s="33" t="s">
        <v>0</v>
      </c>
      <c r="B15" s="33"/>
      <c r="C15" s="33"/>
      <c r="D15" s="33"/>
      <c r="E15" s="33"/>
      <c r="F15" s="33"/>
      <c r="G15" s="33"/>
      <c r="H15" s="1" t="s">
        <v>25</v>
      </c>
      <c r="I15" s="1">
        <v>18.28</v>
      </c>
      <c r="J15" s="24">
        <v>1117</v>
      </c>
      <c r="L15" s="33" t="s">
        <v>24</v>
      </c>
      <c r="M15" s="33"/>
      <c r="N15" s="33"/>
      <c r="O15" s="33"/>
      <c r="P15" s="33"/>
      <c r="Q15" s="33"/>
      <c r="R15" s="33"/>
      <c r="S15" s="1" t="s">
        <v>25</v>
      </c>
      <c r="T15" s="1">
        <v>18.28</v>
      </c>
    </row>
    <row r="16" spans="1:20" ht="17.850000000000001" customHeight="1" x14ac:dyDescent="0.25">
      <c r="A16" s="2" t="s">
        <v>1</v>
      </c>
      <c r="B16" s="2" t="s">
        <v>2</v>
      </c>
      <c r="C16" s="3" t="s">
        <v>3</v>
      </c>
      <c r="D16" s="4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L16" s="2" t="s">
        <v>1</v>
      </c>
      <c r="M16" s="2" t="s">
        <v>2</v>
      </c>
      <c r="N16" s="3" t="s">
        <v>3</v>
      </c>
      <c r="O16" s="4" t="s">
        <v>4</v>
      </c>
      <c r="P16" s="2" t="s">
        <v>5</v>
      </c>
      <c r="Q16" s="2" t="s">
        <v>6</v>
      </c>
      <c r="R16" s="2" t="s">
        <v>7</v>
      </c>
      <c r="S16" s="2" t="s">
        <v>8</v>
      </c>
      <c r="T16" s="2" t="s">
        <v>9</v>
      </c>
    </row>
    <row r="17" spans="1:20" ht="17.850000000000001" customHeight="1" x14ac:dyDescent="0.25">
      <c r="A17" s="5">
        <v>21</v>
      </c>
      <c r="B17" s="6" t="s">
        <v>10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8">
        <v>0</v>
      </c>
      <c r="L17" s="5">
        <v>21</v>
      </c>
      <c r="M17" s="6" t="s">
        <v>10</v>
      </c>
      <c r="N17" s="7">
        <f>C17/$I$15</f>
        <v>0</v>
      </c>
      <c r="O17" s="7">
        <f t="shared" ref="O17:T17" si="23">D17/$I$15</f>
        <v>0</v>
      </c>
      <c r="P17" s="7">
        <f t="shared" si="23"/>
        <v>0</v>
      </c>
      <c r="Q17" s="7">
        <f t="shared" si="23"/>
        <v>0</v>
      </c>
      <c r="R17" s="7">
        <f t="shared" si="23"/>
        <v>0</v>
      </c>
      <c r="S17" s="7">
        <f t="shared" si="23"/>
        <v>0</v>
      </c>
      <c r="T17" s="7">
        <f t="shared" si="23"/>
        <v>0</v>
      </c>
    </row>
    <row r="18" spans="1:20" ht="17.850000000000001" customHeight="1" x14ac:dyDescent="0.25">
      <c r="A18" s="5">
        <v>22</v>
      </c>
      <c r="B18" s="6" t="s">
        <v>11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8">
        <v>0</v>
      </c>
      <c r="L18" s="5">
        <v>22</v>
      </c>
      <c r="M18" s="6" t="s">
        <v>11</v>
      </c>
      <c r="N18" s="7">
        <f t="shared" ref="N18:N20" si="24">C18/$I$15</f>
        <v>0</v>
      </c>
      <c r="O18" s="7">
        <f t="shared" ref="O18:O20" si="25">D18/$I$15</f>
        <v>0</v>
      </c>
      <c r="P18" s="7">
        <f t="shared" ref="P18:P20" si="26">E18/$I$15</f>
        <v>0</v>
      </c>
      <c r="Q18" s="7">
        <f t="shared" ref="Q18:Q20" si="27">F18/$I$15</f>
        <v>0</v>
      </c>
      <c r="R18" s="7">
        <f t="shared" ref="R18:R20" si="28">G18/$I$15</f>
        <v>0</v>
      </c>
      <c r="S18" s="7">
        <f t="shared" ref="S18:S20" si="29">H18/$I$15</f>
        <v>0</v>
      </c>
      <c r="T18" s="7">
        <f t="shared" ref="T18:T20" si="30">I18/$I$15</f>
        <v>0</v>
      </c>
    </row>
    <row r="19" spans="1:20" ht="17.850000000000001" customHeight="1" x14ac:dyDescent="0.25">
      <c r="A19" s="5">
        <v>23</v>
      </c>
      <c r="B19" s="6" t="s">
        <v>12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8">
        <v>0</v>
      </c>
      <c r="L19" s="5">
        <v>23</v>
      </c>
      <c r="M19" s="6" t="s">
        <v>12</v>
      </c>
      <c r="N19" s="7">
        <f t="shared" si="24"/>
        <v>0</v>
      </c>
      <c r="O19" s="7">
        <f t="shared" si="25"/>
        <v>0</v>
      </c>
      <c r="P19" s="7">
        <f t="shared" si="26"/>
        <v>0</v>
      </c>
      <c r="Q19" s="7">
        <f t="shared" si="27"/>
        <v>0</v>
      </c>
      <c r="R19" s="7">
        <f t="shared" si="28"/>
        <v>0</v>
      </c>
      <c r="S19" s="7">
        <f t="shared" si="29"/>
        <v>0</v>
      </c>
      <c r="T19" s="7">
        <f t="shared" si="30"/>
        <v>0</v>
      </c>
    </row>
    <row r="20" spans="1:20" ht="17.850000000000001" customHeight="1" x14ac:dyDescent="0.25">
      <c r="A20" s="5">
        <v>24</v>
      </c>
      <c r="B20" s="6" t="s">
        <v>13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24</v>
      </c>
      <c r="M20" s="6" t="s">
        <v>13</v>
      </c>
      <c r="N20" s="7">
        <f t="shared" si="24"/>
        <v>0</v>
      </c>
      <c r="O20" s="7">
        <f t="shared" si="25"/>
        <v>0</v>
      </c>
      <c r="P20" s="7">
        <f t="shared" si="26"/>
        <v>0</v>
      </c>
      <c r="Q20" s="7">
        <f t="shared" si="27"/>
        <v>0</v>
      </c>
      <c r="R20" s="7">
        <f t="shared" si="28"/>
        <v>0</v>
      </c>
      <c r="S20" s="7">
        <f t="shared" si="29"/>
        <v>0</v>
      </c>
      <c r="T20" s="7">
        <f t="shared" si="30"/>
        <v>0</v>
      </c>
    </row>
    <row r="21" spans="1:20" ht="17.850000000000001" customHeight="1" x14ac:dyDescent="0.25">
      <c r="A21" s="9"/>
      <c r="B21" s="10" t="s">
        <v>14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J21" s="25"/>
      <c r="L21" s="9"/>
      <c r="M21" s="10" t="s">
        <v>14</v>
      </c>
      <c r="N21" s="11">
        <f>SUM(N17:N20)</f>
        <v>0</v>
      </c>
      <c r="O21" s="11">
        <f t="shared" ref="O21" si="31">SUM(O17:O20)</f>
        <v>0</v>
      </c>
      <c r="P21" s="11">
        <f t="shared" ref="P21" si="32">SUM(P17:P20)</f>
        <v>0</v>
      </c>
      <c r="Q21" s="11">
        <f t="shared" ref="Q21" si="33">SUM(Q17:Q20)</f>
        <v>0</v>
      </c>
      <c r="R21" s="11">
        <f t="shared" ref="R21" si="34">SUM(R17:R20)</f>
        <v>0</v>
      </c>
      <c r="S21" s="11">
        <f t="shared" ref="S21" si="35">SUM(S17:S20)</f>
        <v>0</v>
      </c>
      <c r="T21" s="11">
        <f t="shared" ref="T21" si="36">SUM(T17:T20)</f>
        <v>0</v>
      </c>
    </row>
    <row r="22" spans="1:20" ht="17.850000000000001" customHeight="1" x14ac:dyDescent="0.25">
      <c r="A22" s="12">
        <v>41</v>
      </c>
      <c r="B22" s="13" t="s">
        <v>15</v>
      </c>
      <c r="C22" s="7">
        <v>0</v>
      </c>
      <c r="D22" s="7">
        <v>15.407056145045258</v>
      </c>
      <c r="E22" s="7">
        <v>120.81896920892837</v>
      </c>
      <c r="F22" s="7">
        <v>340.0557392192589</v>
      </c>
      <c r="G22" s="7">
        <v>328.03823542536747</v>
      </c>
      <c r="H22" s="7">
        <v>0</v>
      </c>
      <c r="I22" s="8">
        <v>804.3199999986</v>
      </c>
      <c r="L22" s="12">
        <v>41</v>
      </c>
      <c r="M22" s="13" t="s">
        <v>15</v>
      </c>
      <c r="N22" s="7">
        <f>C22/$I$15</f>
        <v>0</v>
      </c>
      <c r="O22" s="7">
        <f t="shared" ref="O22:O25" si="37">D22/$I$15</f>
        <v>0.8428367694226071</v>
      </c>
      <c r="P22" s="7">
        <f t="shared" ref="P22:P25" si="38">E22/$I$15</f>
        <v>6.6093528013636957</v>
      </c>
      <c r="Q22" s="7">
        <f t="shared" ref="Q22:Q25" si="39">F22/$I$15</f>
        <v>18.602611554664051</v>
      </c>
      <c r="R22" s="7">
        <f t="shared" ref="R22:R25" si="40">G22/$I$15</f>
        <v>17.945198874473057</v>
      </c>
      <c r="S22" s="7">
        <f t="shared" ref="S22:S25" si="41">H22/$I$15</f>
        <v>0</v>
      </c>
      <c r="T22" s="7">
        <f t="shared" ref="T22:T25" si="42">I22/$I$15</f>
        <v>43.999999999923411</v>
      </c>
    </row>
    <row r="23" spans="1:20" ht="17.850000000000001" customHeight="1" x14ac:dyDescent="0.25">
      <c r="A23" s="12">
        <v>43</v>
      </c>
      <c r="B23" s="13" t="s">
        <v>16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8">
        <v>0</v>
      </c>
      <c r="L23" s="12">
        <v>43</v>
      </c>
      <c r="M23" s="13" t="s">
        <v>16</v>
      </c>
      <c r="N23" s="7">
        <f t="shared" ref="N23:N25" si="43">C23/$I$15</f>
        <v>0</v>
      </c>
      <c r="O23" s="7">
        <f t="shared" si="37"/>
        <v>0</v>
      </c>
      <c r="P23" s="7">
        <f t="shared" si="38"/>
        <v>0</v>
      </c>
      <c r="Q23" s="7">
        <f t="shared" si="39"/>
        <v>0</v>
      </c>
      <c r="R23" s="7">
        <f t="shared" si="40"/>
        <v>0</v>
      </c>
      <c r="S23" s="7">
        <f t="shared" si="41"/>
        <v>0</v>
      </c>
      <c r="T23" s="7">
        <f t="shared" si="42"/>
        <v>0</v>
      </c>
    </row>
    <row r="24" spans="1:20" ht="17.850000000000001" customHeight="1" x14ac:dyDescent="0.25">
      <c r="A24" s="12">
        <v>44</v>
      </c>
      <c r="B24" s="13" t="s">
        <v>17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8">
        <v>0</v>
      </c>
      <c r="L24" s="12">
        <v>44</v>
      </c>
      <c r="M24" s="13" t="s">
        <v>17</v>
      </c>
      <c r="N24" s="7">
        <f t="shared" si="43"/>
        <v>0</v>
      </c>
      <c r="O24" s="7">
        <f t="shared" si="37"/>
        <v>0</v>
      </c>
      <c r="P24" s="7">
        <f t="shared" si="38"/>
        <v>0</v>
      </c>
      <c r="Q24" s="7">
        <f t="shared" si="39"/>
        <v>0</v>
      </c>
      <c r="R24" s="7">
        <f t="shared" si="40"/>
        <v>0</v>
      </c>
      <c r="S24" s="7">
        <f t="shared" si="41"/>
        <v>0</v>
      </c>
      <c r="T24" s="7">
        <f t="shared" si="42"/>
        <v>0</v>
      </c>
    </row>
    <row r="25" spans="1:20" ht="17.850000000000001" customHeight="1" x14ac:dyDescent="0.25">
      <c r="A25" s="12">
        <v>46</v>
      </c>
      <c r="B25" s="13" t="s">
        <v>18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8">
        <v>0</v>
      </c>
      <c r="L25" s="12">
        <v>46</v>
      </c>
      <c r="M25" s="13" t="s">
        <v>18</v>
      </c>
      <c r="N25" s="7">
        <f t="shared" si="43"/>
        <v>0</v>
      </c>
      <c r="O25" s="7">
        <f t="shared" si="37"/>
        <v>0</v>
      </c>
      <c r="P25" s="7">
        <f t="shared" si="38"/>
        <v>0</v>
      </c>
      <c r="Q25" s="7">
        <f t="shared" si="39"/>
        <v>0</v>
      </c>
      <c r="R25" s="7">
        <f t="shared" si="40"/>
        <v>0</v>
      </c>
      <c r="S25" s="7">
        <f t="shared" si="41"/>
        <v>0</v>
      </c>
      <c r="T25" s="7">
        <f t="shared" si="42"/>
        <v>0</v>
      </c>
    </row>
    <row r="26" spans="1:20" ht="17.850000000000001" customHeight="1" x14ac:dyDescent="0.25">
      <c r="A26" s="14"/>
      <c r="B26" s="15" t="s">
        <v>19</v>
      </c>
      <c r="C26" s="11">
        <v>0</v>
      </c>
      <c r="D26" s="11">
        <v>15.407056145045258</v>
      </c>
      <c r="E26" s="11">
        <v>120.81896920892837</v>
      </c>
      <c r="F26" s="11">
        <v>340.0557392192589</v>
      </c>
      <c r="G26" s="11">
        <v>328.03823542536747</v>
      </c>
      <c r="H26" s="11">
        <v>0</v>
      </c>
      <c r="I26" s="11">
        <v>804.3199999986</v>
      </c>
      <c r="J26" s="25"/>
      <c r="L26" s="14"/>
      <c r="M26" s="15" t="s">
        <v>19</v>
      </c>
      <c r="N26" s="11">
        <f>SUM(N22:N25)</f>
        <v>0</v>
      </c>
      <c r="O26" s="11">
        <f t="shared" ref="O26" si="44">SUM(O22:O25)</f>
        <v>0.8428367694226071</v>
      </c>
      <c r="P26" s="11">
        <f t="shared" ref="P26" si="45">SUM(P22:P25)</f>
        <v>6.6093528013636957</v>
      </c>
      <c r="Q26" s="11">
        <f t="shared" ref="Q26" si="46">SUM(Q22:Q25)</f>
        <v>18.602611554664051</v>
      </c>
      <c r="R26" s="11">
        <f t="shared" ref="R26" si="47">SUM(R22:R25)</f>
        <v>17.945198874473057</v>
      </c>
      <c r="S26" s="11">
        <f t="shared" ref="S26" si="48">SUM(S22:S25)</f>
        <v>0</v>
      </c>
      <c r="T26" s="11">
        <f t="shared" ref="T26" si="49">SUM(T22:T25)</f>
        <v>43.999999999923411</v>
      </c>
    </row>
    <row r="27" spans="1:20" ht="17.850000000000001" customHeight="1" x14ac:dyDescent="0.25">
      <c r="A27" s="16"/>
      <c r="B27" s="17" t="s">
        <v>20</v>
      </c>
      <c r="C27" s="11">
        <v>0</v>
      </c>
      <c r="D27" s="11">
        <v>15.407056145045258</v>
      </c>
      <c r="E27" s="11">
        <v>120.81896920892837</v>
      </c>
      <c r="F27" s="11">
        <v>340.0557392192589</v>
      </c>
      <c r="G27" s="11">
        <v>328.03823542536747</v>
      </c>
      <c r="H27" s="11">
        <v>0</v>
      </c>
      <c r="I27" s="11">
        <v>804.3199999986</v>
      </c>
      <c r="L27" s="16"/>
      <c r="M27" s="17" t="s">
        <v>20</v>
      </c>
      <c r="N27" s="11">
        <f>N21+N26</f>
        <v>0</v>
      </c>
      <c r="O27" s="11">
        <f t="shared" ref="O27" si="50">O21+O26</f>
        <v>0.8428367694226071</v>
      </c>
      <c r="P27" s="11">
        <f t="shared" ref="P27" si="51">P21+P26</f>
        <v>6.6093528013636957</v>
      </c>
      <c r="Q27" s="11">
        <f t="shared" ref="Q27" si="52">Q21+Q26</f>
        <v>18.602611554664051</v>
      </c>
      <c r="R27" s="11">
        <f t="shared" ref="R27" si="53">R21+R26</f>
        <v>17.945198874473057</v>
      </c>
      <c r="S27" s="11">
        <f t="shared" ref="S27" si="54">S21+S26</f>
        <v>0</v>
      </c>
      <c r="T27" s="11">
        <f t="shared" ref="T27" si="55">T21+T26</f>
        <v>43.999999999923411</v>
      </c>
    </row>
    <row r="28" spans="1:20" ht="17.850000000000001" customHeight="1" x14ac:dyDescent="0.25">
      <c r="A28" s="18"/>
      <c r="B28" s="18"/>
      <c r="C28" s="18"/>
      <c r="D28" s="18"/>
      <c r="E28" s="18"/>
      <c r="F28" s="18"/>
      <c r="G28" s="18"/>
      <c r="H28" s="18"/>
      <c r="I28" s="18"/>
      <c r="J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7.850000000000001" customHeight="1" x14ac:dyDescent="0.25">
      <c r="A29" s="33" t="s">
        <v>0</v>
      </c>
      <c r="B29" s="33"/>
      <c r="C29" s="33"/>
      <c r="D29" s="33"/>
      <c r="E29" s="33"/>
      <c r="F29" s="33"/>
      <c r="G29" s="33"/>
      <c r="H29" s="1" t="s">
        <v>25</v>
      </c>
      <c r="I29" s="1">
        <v>32.200000000000003</v>
      </c>
      <c r="J29" s="24">
        <v>1122</v>
      </c>
      <c r="L29" s="33" t="s">
        <v>24</v>
      </c>
      <c r="M29" s="33"/>
      <c r="N29" s="33"/>
      <c r="O29" s="33"/>
      <c r="P29" s="33"/>
      <c r="Q29" s="33"/>
      <c r="R29" s="33"/>
      <c r="S29" s="1" t="s">
        <v>25</v>
      </c>
      <c r="T29" s="1">
        <v>32.200000000000003</v>
      </c>
    </row>
    <row r="30" spans="1:20" ht="17.850000000000001" customHeight="1" x14ac:dyDescent="0.25">
      <c r="A30" s="2" t="s">
        <v>1</v>
      </c>
      <c r="B30" s="2" t="s">
        <v>2</v>
      </c>
      <c r="C30" s="3" t="s">
        <v>3</v>
      </c>
      <c r="D30" s="4" t="s">
        <v>4</v>
      </c>
      <c r="E30" s="2" t="s">
        <v>5</v>
      </c>
      <c r="F30" s="2" t="s">
        <v>6</v>
      </c>
      <c r="G30" s="2" t="s">
        <v>7</v>
      </c>
      <c r="H30" s="2" t="s">
        <v>8</v>
      </c>
      <c r="I30" s="2" t="s">
        <v>9</v>
      </c>
      <c r="L30" s="2" t="s">
        <v>1</v>
      </c>
      <c r="M30" s="2" t="s">
        <v>2</v>
      </c>
      <c r="N30" s="3" t="s">
        <v>3</v>
      </c>
      <c r="O30" s="4" t="s">
        <v>4</v>
      </c>
      <c r="P30" s="2" t="s">
        <v>5</v>
      </c>
      <c r="Q30" s="2" t="s">
        <v>6</v>
      </c>
      <c r="R30" s="2" t="s">
        <v>7</v>
      </c>
      <c r="S30" s="2" t="s">
        <v>8</v>
      </c>
      <c r="T30" s="2" t="s">
        <v>9</v>
      </c>
    </row>
    <row r="31" spans="1:20" ht="17.850000000000001" customHeight="1" x14ac:dyDescent="0.25">
      <c r="A31" s="5">
        <v>21</v>
      </c>
      <c r="B31" s="6" t="s">
        <v>10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8">
        <v>0</v>
      </c>
      <c r="L31" s="5">
        <v>21</v>
      </c>
      <c r="M31" s="6" t="s">
        <v>10</v>
      </c>
      <c r="N31" s="7">
        <f>C31/$I$29</f>
        <v>0</v>
      </c>
      <c r="O31" s="7">
        <f t="shared" ref="O31:T31" si="56">D31/$I$29</f>
        <v>0</v>
      </c>
      <c r="P31" s="7">
        <f t="shared" si="56"/>
        <v>0</v>
      </c>
      <c r="Q31" s="7">
        <f t="shared" si="56"/>
        <v>0</v>
      </c>
      <c r="R31" s="7">
        <f t="shared" si="56"/>
        <v>0</v>
      </c>
      <c r="S31" s="7">
        <f t="shared" si="56"/>
        <v>0</v>
      </c>
      <c r="T31" s="7">
        <f t="shared" si="56"/>
        <v>0</v>
      </c>
    </row>
    <row r="32" spans="1:20" ht="17.850000000000001" customHeight="1" x14ac:dyDescent="0.25">
      <c r="A32" s="5">
        <v>22</v>
      </c>
      <c r="B32" s="6" t="s">
        <v>11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8">
        <v>0</v>
      </c>
      <c r="L32" s="5">
        <v>22</v>
      </c>
      <c r="M32" s="6" t="s">
        <v>11</v>
      </c>
      <c r="N32" s="7">
        <f t="shared" ref="N32:N34" si="57">C32/$I$29</f>
        <v>0</v>
      </c>
      <c r="O32" s="7">
        <f t="shared" ref="O32:O34" si="58">D32/$I$29</f>
        <v>0</v>
      </c>
      <c r="P32" s="7">
        <f t="shared" ref="P32:P34" si="59">E32/$I$29</f>
        <v>0</v>
      </c>
      <c r="Q32" s="7">
        <f t="shared" ref="Q32:Q34" si="60">F32/$I$29</f>
        <v>0</v>
      </c>
      <c r="R32" s="7">
        <f t="shared" ref="R32:R34" si="61">G32/$I$29</f>
        <v>0</v>
      </c>
      <c r="S32" s="7">
        <f t="shared" ref="S32:S34" si="62">H32/$I$29</f>
        <v>0</v>
      </c>
      <c r="T32" s="7">
        <f t="shared" ref="T32:T34" si="63">I32/$I$29</f>
        <v>0</v>
      </c>
    </row>
    <row r="33" spans="1:20" ht="17.850000000000001" customHeight="1" x14ac:dyDescent="0.25">
      <c r="A33" s="5">
        <v>23</v>
      </c>
      <c r="B33" s="6" t="s">
        <v>12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8">
        <v>0</v>
      </c>
      <c r="L33" s="5">
        <v>23</v>
      </c>
      <c r="M33" s="6" t="s">
        <v>12</v>
      </c>
      <c r="N33" s="7">
        <f t="shared" si="57"/>
        <v>0</v>
      </c>
      <c r="O33" s="7">
        <f t="shared" si="58"/>
        <v>0</v>
      </c>
      <c r="P33" s="7">
        <f t="shared" si="59"/>
        <v>0</v>
      </c>
      <c r="Q33" s="7">
        <f t="shared" si="60"/>
        <v>0</v>
      </c>
      <c r="R33" s="7">
        <f t="shared" si="61"/>
        <v>0</v>
      </c>
      <c r="S33" s="7">
        <f t="shared" si="62"/>
        <v>0</v>
      </c>
      <c r="T33" s="7">
        <f t="shared" si="63"/>
        <v>0</v>
      </c>
    </row>
    <row r="34" spans="1:20" ht="17.850000000000001" customHeight="1" x14ac:dyDescent="0.25">
      <c r="A34" s="5">
        <v>24</v>
      </c>
      <c r="B34" s="6" t="s">
        <v>13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24</v>
      </c>
      <c r="M34" s="6" t="s">
        <v>13</v>
      </c>
      <c r="N34" s="7">
        <f t="shared" si="57"/>
        <v>0</v>
      </c>
      <c r="O34" s="7">
        <f t="shared" si="58"/>
        <v>0</v>
      </c>
      <c r="P34" s="7">
        <f t="shared" si="59"/>
        <v>0</v>
      </c>
      <c r="Q34" s="7">
        <f t="shared" si="60"/>
        <v>0</v>
      </c>
      <c r="R34" s="7">
        <f t="shared" si="61"/>
        <v>0</v>
      </c>
      <c r="S34" s="7">
        <f t="shared" si="62"/>
        <v>0</v>
      </c>
      <c r="T34" s="7">
        <f t="shared" si="63"/>
        <v>0</v>
      </c>
    </row>
    <row r="35" spans="1:20" ht="17.850000000000001" customHeight="1" x14ac:dyDescent="0.25">
      <c r="A35" s="9"/>
      <c r="B35" s="10" t="s">
        <v>14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J35" s="25"/>
      <c r="L35" s="9"/>
      <c r="M35" s="10" t="s">
        <v>14</v>
      </c>
      <c r="N35" s="11">
        <f>SUM(N31:N34)</f>
        <v>0</v>
      </c>
      <c r="O35" s="11">
        <f t="shared" ref="O35" si="64">SUM(O31:O34)</f>
        <v>0</v>
      </c>
      <c r="P35" s="11">
        <f t="shared" ref="P35" si="65">SUM(P31:P34)</f>
        <v>0</v>
      </c>
      <c r="Q35" s="11">
        <f t="shared" ref="Q35" si="66">SUM(Q31:Q34)</f>
        <v>0</v>
      </c>
      <c r="R35" s="11">
        <f t="shared" ref="R35" si="67">SUM(R31:R34)</f>
        <v>0</v>
      </c>
      <c r="S35" s="11">
        <f t="shared" ref="S35" si="68">SUM(S31:S34)</f>
        <v>0</v>
      </c>
      <c r="T35" s="11">
        <f t="shared" ref="T35" si="69">SUM(T31:T34)</f>
        <v>0</v>
      </c>
    </row>
    <row r="36" spans="1:20" ht="17.850000000000001" customHeight="1" x14ac:dyDescent="0.25">
      <c r="A36" s="12">
        <v>41</v>
      </c>
      <c r="B36" s="13" t="s">
        <v>15</v>
      </c>
      <c r="C36" s="7">
        <v>2.8155331601547826</v>
      </c>
      <c r="D36" s="7">
        <v>8.6899171620298041</v>
      </c>
      <c r="E36" s="7">
        <v>276.80406294341645</v>
      </c>
      <c r="F36" s="7">
        <v>540.94734337658281</v>
      </c>
      <c r="G36" s="7">
        <v>87.452972936300284</v>
      </c>
      <c r="H36" s="7">
        <v>0</v>
      </c>
      <c r="I36" s="8">
        <v>916.70982957848412</v>
      </c>
      <c r="L36" s="12">
        <v>41</v>
      </c>
      <c r="M36" s="13" t="s">
        <v>15</v>
      </c>
      <c r="N36" s="7">
        <f>C36/$I$29</f>
        <v>8.7438918017229264E-2</v>
      </c>
      <c r="O36" s="7">
        <f t="shared" ref="O36:O39" si="70">D36/$I$29</f>
        <v>0.26987320378974544</v>
      </c>
      <c r="P36" s="7">
        <f t="shared" ref="P36:P39" si="71">E36/$I$29</f>
        <v>8.596399470292436</v>
      </c>
      <c r="Q36" s="7">
        <f t="shared" ref="Q36:Q39" si="72">F36/$I$29</f>
        <v>16.799606937160956</v>
      </c>
      <c r="R36" s="7">
        <f t="shared" ref="R36:R39" si="73">G36/$I$29</f>
        <v>2.7159308365310646</v>
      </c>
      <c r="S36" s="7">
        <f t="shared" ref="S36:S39" si="74">H36/$I$29</f>
        <v>0</v>
      </c>
      <c r="T36" s="7">
        <f t="shared" ref="T36:T39" si="75">I36/$I$29</f>
        <v>28.469249365791431</v>
      </c>
    </row>
    <row r="37" spans="1:20" ht="17.850000000000001" customHeight="1" x14ac:dyDescent="0.25">
      <c r="A37" s="12">
        <v>43</v>
      </c>
      <c r="B37" s="13" t="s">
        <v>16</v>
      </c>
      <c r="C37" s="7">
        <v>0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8">
        <v>0</v>
      </c>
      <c r="L37" s="12">
        <v>43</v>
      </c>
      <c r="M37" s="13" t="s">
        <v>16</v>
      </c>
      <c r="N37" s="7">
        <f t="shared" ref="N37:N39" si="76">C37/$I$29</f>
        <v>0</v>
      </c>
      <c r="O37" s="7">
        <f t="shared" si="70"/>
        <v>0</v>
      </c>
      <c r="P37" s="7">
        <f t="shared" si="71"/>
        <v>0</v>
      </c>
      <c r="Q37" s="7">
        <f t="shared" si="72"/>
        <v>0</v>
      </c>
      <c r="R37" s="7">
        <f t="shared" si="73"/>
        <v>0</v>
      </c>
      <c r="S37" s="7">
        <f t="shared" si="74"/>
        <v>0</v>
      </c>
      <c r="T37" s="7">
        <f t="shared" si="75"/>
        <v>0</v>
      </c>
    </row>
    <row r="38" spans="1:20" ht="17.850000000000001" customHeight="1" x14ac:dyDescent="0.25">
      <c r="A38" s="12">
        <v>44</v>
      </c>
      <c r="B38" s="13" t="s">
        <v>17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8">
        <v>0</v>
      </c>
      <c r="L38" s="12">
        <v>44</v>
      </c>
      <c r="M38" s="13" t="s">
        <v>17</v>
      </c>
      <c r="N38" s="7">
        <f t="shared" si="76"/>
        <v>0</v>
      </c>
      <c r="O38" s="7">
        <f t="shared" si="70"/>
        <v>0</v>
      </c>
      <c r="P38" s="7">
        <f t="shared" si="71"/>
        <v>0</v>
      </c>
      <c r="Q38" s="7">
        <f t="shared" si="72"/>
        <v>0</v>
      </c>
      <c r="R38" s="7">
        <f t="shared" si="73"/>
        <v>0</v>
      </c>
      <c r="S38" s="7">
        <f t="shared" si="74"/>
        <v>0</v>
      </c>
      <c r="T38" s="7">
        <f t="shared" si="75"/>
        <v>0</v>
      </c>
    </row>
    <row r="39" spans="1:20" ht="17.850000000000001" customHeight="1" x14ac:dyDescent="0.25">
      <c r="A39" s="12">
        <v>46</v>
      </c>
      <c r="B39" s="13" t="s">
        <v>18</v>
      </c>
      <c r="C39" s="7">
        <v>0</v>
      </c>
      <c r="D39" s="7">
        <v>17.090170418508233</v>
      </c>
      <c r="E39" s="7">
        <v>0</v>
      </c>
      <c r="F39" s="7">
        <v>0</v>
      </c>
      <c r="G39" s="7">
        <v>0</v>
      </c>
      <c r="H39" s="7">
        <v>0</v>
      </c>
      <c r="I39" s="8">
        <v>17.090170418508233</v>
      </c>
      <c r="L39" s="12">
        <v>46</v>
      </c>
      <c r="M39" s="13" t="s">
        <v>18</v>
      </c>
      <c r="N39" s="7">
        <f t="shared" si="76"/>
        <v>0</v>
      </c>
      <c r="O39" s="7">
        <f t="shared" si="70"/>
        <v>0.53075063411516243</v>
      </c>
      <c r="P39" s="7">
        <f t="shared" si="71"/>
        <v>0</v>
      </c>
      <c r="Q39" s="7">
        <f t="shared" si="72"/>
        <v>0</v>
      </c>
      <c r="R39" s="7">
        <f t="shared" si="73"/>
        <v>0</v>
      </c>
      <c r="S39" s="7">
        <f t="shared" si="74"/>
        <v>0</v>
      </c>
      <c r="T39" s="7">
        <f t="shared" si="75"/>
        <v>0.53075063411516243</v>
      </c>
    </row>
    <row r="40" spans="1:20" ht="17.850000000000001" customHeight="1" x14ac:dyDescent="0.25">
      <c r="A40" s="14"/>
      <c r="B40" s="15" t="s">
        <v>19</v>
      </c>
      <c r="C40" s="11">
        <v>2.8155331601547826</v>
      </c>
      <c r="D40" s="11">
        <v>25.780087580538037</v>
      </c>
      <c r="E40" s="11">
        <v>276.80406294341645</v>
      </c>
      <c r="F40" s="11">
        <v>540.94734337658281</v>
      </c>
      <c r="G40" s="11">
        <v>87.452972936300284</v>
      </c>
      <c r="H40" s="11">
        <v>0</v>
      </c>
      <c r="I40" s="11">
        <v>933.79999999699237</v>
      </c>
      <c r="J40" s="25"/>
      <c r="L40" s="14"/>
      <c r="M40" s="15" t="s">
        <v>19</v>
      </c>
      <c r="N40" s="11">
        <f>SUM(N36:N39)</f>
        <v>8.7438918017229264E-2</v>
      </c>
      <c r="O40" s="11">
        <f t="shared" ref="O40" si="77">SUM(O36:O39)</f>
        <v>0.80062383790490788</v>
      </c>
      <c r="P40" s="11">
        <f t="shared" ref="P40" si="78">SUM(P36:P39)</f>
        <v>8.596399470292436</v>
      </c>
      <c r="Q40" s="11">
        <f t="shared" ref="Q40" si="79">SUM(Q36:Q39)</f>
        <v>16.799606937160956</v>
      </c>
      <c r="R40" s="11">
        <f t="shared" ref="R40" si="80">SUM(R36:R39)</f>
        <v>2.7159308365310646</v>
      </c>
      <c r="S40" s="11">
        <f t="shared" ref="S40" si="81">SUM(S36:S39)</f>
        <v>0</v>
      </c>
      <c r="T40" s="11">
        <f t="shared" ref="T40" si="82">SUM(T36:T39)</f>
        <v>28.999999999906592</v>
      </c>
    </row>
    <row r="41" spans="1:20" ht="17.850000000000001" customHeight="1" x14ac:dyDescent="0.25">
      <c r="A41" s="16"/>
      <c r="B41" s="17" t="s">
        <v>20</v>
      </c>
      <c r="C41" s="11">
        <v>2.8155331601547826</v>
      </c>
      <c r="D41" s="11">
        <v>25.780087580538037</v>
      </c>
      <c r="E41" s="11">
        <v>276.80406294341645</v>
      </c>
      <c r="F41" s="11">
        <v>540.94734337658281</v>
      </c>
      <c r="G41" s="11">
        <v>87.452972936300284</v>
      </c>
      <c r="H41" s="11">
        <v>0</v>
      </c>
      <c r="I41" s="11">
        <v>933.79999999699237</v>
      </c>
      <c r="L41" s="16"/>
      <c r="M41" s="17" t="s">
        <v>20</v>
      </c>
      <c r="N41" s="11">
        <f>N35+N40</f>
        <v>8.7438918017229264E-2</v>
      </c>
      <c r="O41" s="11">
        <f t="shared" ref="O41" si="83">O35+O40</f>
        <v>0.80062383790490788</v>
      </c>
      <c r="P41" s="11">
        <f t="shared" ref="P41" si="84">P35+P40</f>
        <v>8.596399470292436</v>
      </c>
      <c r="Q41" s="11">
        <f t="shared" ref="Q41" si="85">Q35+Q40</f>
        <v>16.799606937160956</v>
      </c>
      <c r="R41" s="11">
        <f t="shared" ref="R41" si="86">R35+R40</f>
        <v>2.7159308365310646</v>
      </c>
      <c r="S41" s="11">
        <f t="shared" ref="S41" si="87">S35+S40</f>
        <v>0</v>
      </c>
      <c r="T41" s="11">
        <f t="shared" ref="T41" si="88">T35+T40</f>
        <v>28.999999999906592</v>
      </c>
    </row>
    <row r="42" spans="1:20" ht="17.850000000000001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J42" s="18"/>
      <c r="L42" s="18"/>
      <c r="M42" s="18"/>
      <c r="N42" s="18"/>
      <c r="O42" s="18"/>
      <c r="P42" s="18"/>
      <c r="Q42" s="18"/>
      <c r="R42" s="18"/>
      <c r="S42" s="18"/>
      <c r="T42" s="18"/>
    </row>
    <row r="43" spans="1:20" ht="17.850000000000001" customHeight="1" x14ac:dyDescent="0.25">
      <c r="A43" s="33" t="s">
        <v>0</v>
      </c>
      <c r="B43" s="33"/>
      <c r="C43" s="33"/>
      <c r="D43" s="33"/>
      <c r="E43" s="33"/>
      <c r="F43" s="33"/>
      <c r="G43" s="33"/>
      <c r="H43" s="1" t="s">
        <v>25</v>
      </c>
      <c r="I43" s="1">
        <v>35.42</v>
      </c>
      <c r="J43" s="24">
        <v>1202</v>
      </c>
      <c r="L43" s="33" t="s">
        <v>24</v>
      </c>
      <c r="M43" s="33"/>
      <c r="N43" s="33"/>
      <c r="O43" s="33"/>
      <c r="P43" s="33"/>
      <c r="Q43" s="33"/>
      <c r="R43" s="33"/>
      <c r="S43" s="1" t="s">
        <v>25</v>
      </c>
      <c r="T43" s="1">
        <v>35.42</v>
      </c>
    </row>
    <row r="44" spans="1:20" ht="17.850000000000001" customHeight="1" x14ac:dyDescent="0.25">
      <c r="A44" s="2" t="s">
        <v>1</v>
      </c>
      <c r="B44" s="2" t="s">
        <v>2</v>
      </c>
      <c r="C44" s="3" t="s">
        <v>3</v>
      </c>
      <c r="D44" s="4" t="s">
        <v>4</v>
      </c>
      <c r="E44" s="2" t="s">
        <v>5</v>
      </c>
      <c r="F44" s="2" t="s">
        <v>6</v>
      </c>
      <c r="G44" s="2" t="s">
        <v>7</v>
      </c>
      <c r="H44" s="2" t="s">
        <v>8</v>
      </c>
      <c r="I44" s="2" t="s">
        <v>9</v>
      </c>
      <c r="L44" s="2" t="s">
        <v>1</v>
      </c>
      <c r="M44" s="2" t="s">
        <v>2</v>
      </c>
      <c r="N44" s="3" t="s">
        <v>3</v>
      </c>
      <c r="O44" s="4" t="s">
        <v>4</v>
      </c>
      <c r="P44" s="2" t="s">
        <v>5</v>
      </c>
      <c r="Q44" s="2" t="s">
        <v>6</v>
      </c>
      <c r="R44" s="2" t="s">
        <v>7</v>
      </c>
      <c r="S44" s="2" t="s">
        <v>8</v>
      </c>
      <c r="T44" s="2" t="s">
        <v>9</v>
      </c>
    </row>
    <row r="45" spans="1:20" ht="17.850000000000001" customHeight="1" x14ac:dyDescent="0.25">
      <c r="A45" s="5">
        <v>21</v>
      </c>
      <c r="B45" s="6" t="s">
        <v>10</v>
      </c>
      <c r="C45" s="7">
        <v>0</v>
      </c>
      <c r="D45" s="7">
        <v>0</v>
      </c>
      <c r="E45" s="7">
        <v>246.85517172302778</v>
      </c>
      <c r="F45" s="7">
        <v>426.12482827697227</v>
      </c>
      <c r="G45" s="7">
        <v>0</v>
      </c>
      <c r="H45" s="7">
        <v>0</v>
      </c>
      <c r="I45" s="8">
        <v>672.98</v>
      </c>
      <c r="L45" s="5">
        <v>21</v>
      </c>
      <c r="M45" s="6" t="s">
        <v>10</v>
      </c>
      <c r="N45" s="7">
        <f>C45/$I$43</f>
        <v>0</v>
      </c>
      <c r="O45" s="7">
        <f t="shared" ref="O45:T45" si="89">D45/$I$43</f>
        <v>0</v>
      </c>
      <c r="P45" s="7">
        <f t="shared" si="89"/>
        <v>6.9693724371267018</v>
      </c>
      <c r="Q45" s="7">
        <f t="shared" si="89"/>
        <v>12.030627562873299</v>
      </c>
      <c r="R45" s="7">
        <f t="shared" si="89"/>
        <v>0</v>
      </c>
      <c r="S45" s="7">
        <f t="shared" si="89"/>
        <v>0</v>
      </c>
      <c r="T45" s="7">
        <f t="shared" si="89"/>
        <v>19</v>
      </c>
    </row>
    <row r="46" spans="1:20" ht="17.850000000000001" customHeight="1" x14ac:dyDescent="0.25">
      <c r="A46" s="5">
        <v>22</v>
      </c>
      <c r="B46" s="6" t="s">
        <v>11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8">
        <v>0</v>
      </c>
      <c r="L46" s="5">
        <v>22</v>
      </c>
      <c r="M46" s="6" t="s">
        <v>11</v>
      </c>
      <c r="N46" s="7">
        <f t="shared" ref="N46:N48" si="90">C46/$I$43</f>
        <v>0</v>
      </c>
      <c r="O46" s="7">
        <f t="shared" ref="O46:O48" si="91">D46/$I$43</f>
        <v>0</v>
      </c>
      <c r="P46" s="7">
        <f t="shared" ref="P46:P48" si="92">E46/$I$43</f>
        <v>0</v>
      </c>
      <c r="Q46" s="7">
        <f t="shared" ref="Q46:Q48" si="93">F46/$I$43</f>
        <v>0</v>
      </c>
      <c r="R46" s="7">
        <f t="shared" ref="R46:R48" si="94">G46/$I$43</f>
        <v>0</v>
      </c>
      <c r="S46" s="7">
        <f t="shared" ref="S46:S48" si="95">H46/$I$43</f>
        <v>0</v>
      </c>
      <c r="T46" s="7">
        <f t="shared" ref="T46:T48" si="96">I46/$I$43</f>
        <v>0</v>
      </c>
    </row>
    <row r="47" spans="1:20" ht="17.850000000000001" customHeight="1" x14ac:dyDescent="0.25">
      <c r="A47" s="5">
        <v>23</v>
      </c>
      <c r="B47" s="6" t="s">
        <v>12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8">
        <v>0</v>
      </c>
      <c r="L47" s="5">
        <v>23</v>
      </c>
      <c r="M47" s="6" t="s">
        <v>12</v>
      </c>
      <c r="N47" s="7">
        <f t="shared" si="90"/>
        <v>0</v>
      </c>
      <c r="O47" s="7">
        <f t="shared" si="91"/>
        <v>0</v>
      </c>
      <c r="P47" s="7">
        <f t="shared" si="92"/>
        <v>0</v>
      </c>
      <c r="Q47" s="7">
        <f t="shared" si="93"/>
        <v>0</v>
      </c>
      <c r="R47" s="7">
        <f t="shared" si="94"/>
        <v>0</v>
      </c>
      <c r="S47" s="7">
        <f t="shared" si="95"/>
        <v>0</v>
      </c>
      <c r="T47" s="7">
        <f t="shared" si="96"/>
        <v>0</v>
      </c>
    </row>
    <row r="48" spans="1:20" ht="17.850000000000001" customHeight="1" x14ac:dyDescent="0.25">
      <c r="A48" s="5">
        <v>24</v>
      </c>
      <c r="B48" s="6" t="s">
        <v>13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24</v>
      </c>
      <c r="M48" s="6" t="s">
        <v>13</v>
      </c>
      <c r="N48" s="7">
        <f t="shared" si="90"/>
        <v>0</v>
      </c>
      <c r="O48" s="7">
        <f t="shared" si="91"/>
        <v>0</v>
      </c>
      <c r="P48" s="7">
        <f t="shared" si="92"/>
        <v>0</v>
      </c>
      <c r="Q48" s="7">
        <f t="shared" si="93"/>
        <v>0</v>
      </c>
      <c r="R48" s="7">
        <f t="shared" si="94"/>
        <v>0</v>
      </c>
      <c r="S48" s="7">
        <f t="shared" si="95"/>
        <v>0</v>
      </c>
      <c r="T48" s="7">
        <f t="shared" si="96"/>
        <v>0</v>
      </c>
    </row>
    <row r="49" spans="1:20" ht="17.850000000000001" customHeight="1" x14ac:dyDescent="0.25">
      <c r="A49" s="9"/>
      <c r="B49" s="10" t="s">
        <v>14</v>
      </c>
      <c r="C49" s="11">
        <v>0</v>
      </c>
      <c r="D49" s="11">
        <v>0</v>
      </c>
      <c r="E49" s="11">
        <v>246.85517172302778</v>
      </c>
      <c r="F49" s="11">
        <v>426.12482827697227</v>
      </c>
      <c r="G49" s="11">
        <v>0</v>
      </c>
      <c r="H49" s="11">
        <v>0</v>
      </c>
      <c r="I49" s="11">
        <v>672.98</v>
      </c>
      <c r="J49" s="25"/>
      <c r="L49" s="9"/>
      <c r="M49" s="10" t="s">
        <v>14</v>
      </c>
      <c r="N49" s="11">
        <f>SUM(N45:N48)</f>
        <v>0</v>
      </c>
      <c r="O49" s="11">
        <f t="shared" ref="O49" si="97">SUM(O45:O48)</f>
        <v>0</v>
      </c>
      <c r="P49" s="11">
        <f t="shared" ref="P49" si="98">SUM(P45:P48)</f>
        <v>6.9693724371267018</v>
      </c>
      <c r="Q49" s="11">
        <f t="shared" ref="Q49" si="99">SUM(Q45:Q48)</f>
        <v>12.030627562873299</v>
      </c>
      <c r="R49" s="11">
        <f t="shared" ref="R49" si="100">SUM(R45:R48)</f>
        <v>0</v>
      </c>
      <c r="S49" s="11">
        <f t="shared" ref="S49" si="101">SUM(S45:S48)</f>
        <v>0</v>
      </c>
      <c r="T49" s="11">
        <f t="shared" ref="T49" si="102">SUM(T45:T48)</f>
        <v>19</v>
      </c>
    </row>
    <row r="50" spans="1:20" ht="17.850000000000001" customHeight="1" x14ac:dyDescent="0.25">
      <c r="A50" s="12">
        <v>41</v>
      </c>
      <c r="B50" s="13" t="s">
        <v>15</v>
      </c>
      <c r="C50" s="7">
        <v>0</v>
      </c>
      <c r="D50" s="7">
        <v>305.1079901706168</v>
      </c>
      <c r="E50" s="7">
        <v>374.92516649294612</v>
      </c>
      <c r="F50" s="7">
        <v>162.56573987874168</v>
      </c>
      <c r="G50" s="7">
        <v>0</v>
      </c>
      <c r="H50" s="7">
        <v>0</v>
      </c>
      <c r="I50" s="8">
        <v>842.5988965423046</v>
      </c>
      <c r="L50" s="12">
        <v>41</v>
      </c>
      <c r="M50" s="13" t="s">
        <v>15</v>
      </c>
      <c r="N50" s="7">
        <f>C50/$I$43</f>
        <v>0</v>
      </c>
      <c r="O50" s="7">
        <f t="shared" ref="O50:O53" si="103">D50/$I$43</f>
        <v>8.6140031104070243</v>
      </c>
      <c r="P50" s="7">
        <f t="shared" ref="P50:P53" si="104">E50/$I$43</f>
        <v>10.585126100873691</v>
      </c>
      <c r="Q50" s="7">
        <f t="shared" ref="Q50:Q53" si="105">F50/$I$43</f>
        <v>4.5896595109752027</v>
      </c>
      <c r="R50" s="7">
        <f t="shared" ref="R50:R53" si="106">G50/$I$43</f>
        <v>0</v>
      </c>
      <c r="S50" s="7">
        <f t="shared" ref="S50:S53" si="107">H50/$I$43</f>
        <v>0</v>
      </c>
      <c r="T50" s="7">
        <f t="shared" ref="T50:T53" si="108">I50/$I$43</f>
        <v>23.788788722255916</v>
      </c>
    </row>
    <row r="51" spans="1:20" ht="17.850000000000001" customHeight="1" x14ac:dyDescent="0.25">
      <c r="A51" s="12">
        <v>43</v>
      </c>
      <c r="B51" s="13" t="s">
        <v>16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8">
        <v>0</v>
      </c>
      <c r="L51" s="12">
        <v>43</v>
      </c>
      <c r="M51" s="13" t="s">
        <v>16</v>
      </c>
      <c r="N51" s="7">
        <f t="shared" ref="N51:N53" si="109">C51/$I$43</f>
        <v>0</v>
      </c>
      <c r="O51" s="7">
        <f t="shared" si="103"/>
        <v>0</v>
      </c>
      <c r="P51" s="7">
        <f t="shared" si="104"/>
        <v>0</v>
      </c>
      <c r="Q51" s="7">
        <f t="shared" si="105"/>
        <v>0</v>
      </c>
      <c r="R51" s="7">
        <f t="shared" si="106"/>
        <v>0</v>
      </c>
      <c r="S51" s="7">
        <f t="shared" si="107"/>
        <v>0</v>
      </c>
      <c r="T51" s="7">
        <f t="shared" si="108"/>
        <v>0</v>
      </c>
    </row>
    <row r="52" spans="1:20" ht="17.850000000000001" customHeight="1" x14ac:dyDescent="0.25">
      <c r="A52" s="12">
        <v>44</v>
      </c>
      <c r="B52" s="13" t="s">
        <v>17</v>
      </c>
      <c r="C52" s="7">
        <v>0</v>
      </c>
      <c r="D52" s="7">
        <v>0</v>
      </c>
      <c r="E52" s="7">
        <v>0</v>
      </c>
      <c r="F52" s="7">
        <v>0</v>
      </c>
      <c r="G52" s="7">
        <v>113.74110345159987</v>
      </c>
      <c r="H52" s="7">
        <v>0</v>
      </c>
      <c r="I52" s="8">
        <v>113.74110345159987</v>
      </c>
      <c r="L52" s="12">
        <v>44</v>
      </c>
      <c r="M52" s="13" t="s">
        <v>17</v>
      </c>
      <c r="N52" s="7">
        <f t="shared" si="109"/>
        <v>0</v>
      </c>
      <c r="O52" s="7">
        <f t="shared" si="103"/>
        <v>0</v>
      </c>
      <c r="P52" s="7">
        <f t="shared" si="104"/>
        <v>0</v>
      </c>
      <c r="Q52" s="7">
        <f t="shared" si="105"/>
        <v>0</v>
      </c>
      <c r="R52" s="7">
        <f t="shared" si="106"/>
        <v>3.2112112775719894</v>
      </c>
      <c r="S52" s="7">
        <f t="shared" si="107"/>
        <v>0</v>
      </c>
      <c r="T52" s="7">
        <f t="shared" si="108"/>
        <v>3.2112112775719894</v>
      </c>
    </row>
    <row r="53" spans="1:20" ht="17.850000000000001" customHeight="1" x14ac:dyDescent="0.25">
      <c r="A53" s="12">
        <v>46</v>
      </c>
      <c r="B53" s="13" t="s">
        <v>18</v>
      </c>
      <c r="C53" s="7">
        <v>0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8">
        <v>0</v>
      </c>
      <c r="L53" s="12">
        <v>46</v>
      </c>
      <c r="M53" s="13" t="s">
        <v>18</v>
      </c>
      <c r="N53" s="7">
        <f t="shared" si="109"/>
        <v>0</v>
      </c>
      <c r="O53" s="7">
        <f t="shared" si="103"/>
        <v>0</v>
      </c>
      <c r="P53" s="7">
        <f t="shared" si="104"/>
        <v>0</v>
      </c>
      <c r="Q53" s="7">
        <f t="shared" si="105"/>
        <v>0</v>
      </c>
      <c r="R53" s="7">
        <f t="shared" si="106"/>
        <v>0</v>
      </c>
      <c r="S53" s="7">
        <f t="shared" si="107"/>
        <v>0</v>
      </c>
      <c r="T53" s="7">
        <f t="shared" si="108"/>
        <v>0</v>
      </c>
    </row>
    <row r="54" spans="1:20" ht="17.850000000000001" customHeight="1" x14ac:dyDescent="0.25">
      <c r="A54" s="14"/>
      <c r="B54" s="15" t="s">
        <v>19</v>
      </c>
      <c r="C54" s="11">
        <v>0</v>
      </c>
      <c r="D54" s="11">
        <v>305.1079901706168</v>
      </c>
      <c r="E54" s="11">
        <v>374.92516649294612</v>
      </c>
      <c r="F54" s="11">
        <v>162.56573987874168</v>
      </c>
      <c r="G54" s="11">
        <v>113.74110345159987</v>
      </c>
      <c r="H54" s="11">
        <v>0</v>
      </c>
      <c r="I54" s="11">
        <v>956.33999999390448</v>
      </c>
      <c r="J54" s="25"/>
      <c r="L54" s="14"/>
      <c r="M54" s="15" t="s">
        <v>19</v>
      </c>
      <c r="N54" s="11">
        <f>SUM(N50:N53)</f>
        <v>0</v>
      </c>
      <c r="O54" s="11">
        <f t="shared" ref="O54" si="110">SUM(O50:O53)</f>
        <v>8.6140031104070243</v>
      </c>
      <c r="P54" s="11">
        <f t="shared" ref="P54" si="111">SUM(P50:P53)</f>
        <v>10.585126100873691</v>
      </c>
      <c r="Q54" s="11">
        <f t="shared" ref="Q54" si="112">SUM(Q50:Q53)</f>
        <v>4.5896595109752027</v>
      </c>
      <c r="R54" s="11">
        <f t="shared" ref="R54" si="113">SUM(R50:R53)</f>
        <v>3.2112112775719894</v>
      </c>
      <c r="S54" s="11">
        <f t="shared" ref="S54" si="114">SUM(S50:S53)</f>
        <v>0</v>
      </c>
      <c r="T54" s="11">
        <f t="shared" ref="T54" si="115">SUM(T50:T53)</f>
        <v>26.999999999827907</v>
      </c>
    </row>
    <row r="55" spans="1:20" ht="17.850000000000001" customHeight="1" x14ac:dyDescent="0.25">
      <c r="A55" s="16"/>
      <c r="B55" s="17" t="s">
        <v>20</v>
      </c>
      <c r="C55" s="11">
        <v>0</v>
      </c>
      <c r="D55" s="11">
        <v>305.1079901706168</v>
      </c>
      <c r="E55" s="11">
        <v>621.78033821597387</v>
      </c>
      <c r="F55" s="11">
        <v>588.69056815571389</v>
      </c>
      <c r="G55" s="11">
        <v>113.74110345159987</v>
      </c>
      <c r="H55" s="11">
        <v>0</v>
      </c>
      <c r="I55" s="11">
        <v>1629.3199999939045</v>
      </c>
      <c r="L55" s="16"/>
      <c r="M55" s="17" t="s">
        <v>20</v>
      </c>
      <c r="N55" s="11">
        <f>N49+N54</f>
        <v>0</v>
      </c>
      <c r="O55" s="11">
        <f t="shared" ref="O55" si="116">O49+O54</f>
        <v>8.6140031104070243</v>
      </c>
      <c r="P55" s="11">
        <f t="shared" ref="P55" si="117">P49+P54</f>
        <v>17.554498538000392</v>
      </c>
      <c r="Q55" s="11">
        <f t="shared" ref="Q55" si="118">Q49+Q54</f>
        <v>16.620287073848502</v>
      </c>
      <c r="R55" s="11">
        <f t="shared" ref="R55" si="119">R49+R54</f>
        <v>3.2112112775719894</v>
      </c>
      <c r="S55" s="11">
        <f t="shared" ref="S55" si="120">S49+S54</f>
        <v>0</v>
      </c>
      <c r="T55" s="11">
        <f t="shared" ref="T55" si="121">T49+T54</f>
        <v>45.999999999827907</v>
      </c>
    </row>
    <row r="56" spans="1:20" ht="17.850000000000001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J56" s="18"/>
      <c r="L56" s="18"/>
      <c r="M56" s="18"/>
      <c r="N56" s="18"/>
      <c r="O56" s="18"/>
      <c r="P56" s="18"/>
      <c r="Q56" s="18"/>
      <c r="R56" s="18"/>
      <c r="S56" s="18"/>
      <c r="T56" s="18"/>
    </row>
    <row r="57" spans="1:20" ht="17.850000000000001" customHeight="1" x14ac:dyDescent="0.25">
      <c r="A57" s="33" t="s">
        <v>0</v>
      </c>
      <c r="B57" s="33"/>
      <c r="C57" s="33"/>
      <c r="D57" s="33"/>
      <c r="E57" s="33"/>
      <c r="F57" s="33"/>
      <c r="G57" s="33"/>
      <c r="H57" s="1" t="s">
        <v>25</v>
      </c>
      <c r="I57" s="1">
        <v>306.08999999999997</v>
      </c>
      <c r="J57" s="24">
        <v>1203</v>
      </c>
      <c r="L57" s="33" t="s">
        <v>24</v>
      </c>
      <c r="M57" s="33"/>
      <c r="N57" s="33"/>
      <c r="O57" s="33"/>
      <c r="P57" s="33"/>
      <c r="Q57" s="33"/>
      <c r="R57" s="33"/>
      <c r="S57" s="1" t="s">
        <v>25</v>
      </c>
      <c r="T57" s="1">
        <v>306.08999999999997</v>
      </c>
    </row>
    <row r="58" spans="1:20" ht="17.850000000000001" customHeight="1" x14ac:dyDescent="0.25">
      <c r="A58" s="2" t="s">
        <v>1</v>
      </c>
      <c r="B58" s="2" t="s">
        <v>2</v>
      </c>
      <c r="C58" s="3" t="s">
        <v>3</v>
      </c>
      <c r="D58" s="4" t="s">
        <v>4</v>
      </c>
      <c r="E58" s="2" t="s">
        <v>5</v>
      </c>
      <c r="F58" s="2" t="s">
        <v>6</v>
      </c>
      <c r="G58" s="2" t="s">
        <v>7</v>
      </c>
      <c r="H58" s="2" t="s">
        <v>8</v>
      </c>
      <c r="I58" s="2" t="s">
        <v>9</v>
      </c>
      <c r="L58" s="2" t="s">
        <v>1</v>
      </c>
      <c r="M58" s="2" t="s">
        <v>2</v>
      </c>
      <c r="N58" s="3" t="s">
        <v>3</v>
      </c>
      <c r="O58" s="4" t="s">
        <v>4</v>
      </c>
      <c r="P58" s="2" t="s">
        <v>5</v>
      </c>
      <c r="Q58" s="2" t="s">
        <v>6</v>
      </c>
      <c r="R58" s="2" t="s">
        <v>7</v>
      </c>
      <c r="S58" s="2" t="s">
        <v>8</v>
      </c>
      <c r="T58" s="2" t="s">
        <v>9</v>
      </c>
    </row>
    <row r="59" spans="1:20" ht="17.850000000000001" customHeight="1" x14ac:dyDescent="0.25">
      <c r="A59" s="5">
        <v>21</v>
      </c>
      <c r="B59" s="6" t="s">
        <v>10</v>
      </c>
      <c r="C59" s="7">
        <v>21.187246976886723</v>
      </c>
      <c r="D59" s="7">
        <v>237.70327051471745</v>
      </c>
      <c r="E59" s="7">
        <v>939.05889739477414</v>
      </c>
      <c r="F59" s="7">
        <v>1844.7894597756469</v>
      </c>
      <c r="G59" s="7">
        <v>1749.4326539215451</v>
      </c>
      <c r="H59" s="7">
        <v>0</v>
      </c>
      <c r="I59" s="8">
        <v>4792.1715285835708</v>
      </c>
      <c r="L59" s="5">
        <v>21</v>
      </c>
      <c r="M59" s="6" t="s">
        <v>10</v>
      </c>
      <c r="N59" s="7">
        <f>C59/$I$57</f>
        <v>6.9219010672961295E-2</v>
      </c>
      <c r="O59" s="7">
        <f t="shared" ref="O59:T59" si="122">D59/$I$57</f>
        <v>0.77657966779286314</v>
      </c>
      <c r="P59" s="7">
        <f t="shared" si="122"/>
        <v>3.0679175974215891</v>
      </c>
      <c r="Q59" s="7">
        <f t="shared" si="122"/>
        <v>6.026951092082875</v>
      </c>
      <c r="R59" s="7">
        <f t="shared" si="122"/>
        <v>5.715419170575796</v>
      </c>
      <c r="S59" s="7">
        <f t="shared" si="122"/>
        <v>0</v>
      </c>
      <c r="T59" s="7">
        <f t="shared" si="122"/>
        <v>15.656086538546084</v>
      </c>
    </row>
    <row r="60" spans="1:20" ht="17.850000000000001" customHeight="1" x14ac:dyDescent="0.25">
      <c r="A60" s="5">
        <v>22</v>
      </c>
      <c r="B60" s="6" t="s">
        <v>11</v>
      </c>
      <c r="C60" s="7">
        <v>0</v>
      </c>
      <c r="D60" s="7">
        <v>0</v>
      </c>
      <c r="E60" s="7">
        <v>199.88532275825042</v>
      </c>
      <c r="F60" s="7">
        <v>517.56314852788864</v>
      </c>
      <c r="G60" s="7">
        <v>0</v>
      </c>
      <c r="H60" s="7">
        <v>0</v>
      </c>
      <c r="I60" s="8">
        <v>717.44847128613901</v>
      </c>
      <c r="L60" s="5">
        <v>22</v>
      </c>
      <c r="M60" s="6" t="s">
        <v>11</v>
      </c>
      <c r="N60" s="7">
        <f t="shared" ref="N60:N62" si="123">C60/$I$57</f>
        <v>0</v>
      </c>
      <c r="O60" s="7">
        <f t="shared" ref="O60:O62" si="124">D60/$I$57</f>
        <v>0</v>
      </c>
      <c r="P60" s="7">
        <f t="shared" ref="P60:P62" si="125">E60/$I$57</f>
        <v>0.65302794197213387</v>
      </c>
      <c r="Q60" s="7">
        <f t="shared" ref="Q60:Q62" si="126">F60/$I$57</f>
        <v>1.6908855190561229</v>
      </c>
      <c r="R60" s="7">
        <f t="shared" ref="R60:R62" si="127">G60/$I$57</f>
        <v>0</v>
      </c>
      <c r="S60" s="7">
        <f t="shared" ref="S60:S62" si="128">H60/$I$57</f>
        <v>0</v>
      </c>
      <c r="T60" s="7">
        <f t="shared" ref="T60:T62" si="129">I60/$I$57</f>
        <v>2.3439134610282566</v>
      </c>
    </row>
    <row r="61" spans="1:20" ht="17.850000000000001" customHeight="1" x14ac:dyDescent="0.25">
      <c r="A61" s="5">
        <v>23</v>
      </c>
      <c r="B61" s="6" t="s">
        <v>12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8">
        <v>0</v>
      </c>
      <c r="L61" s="5">
        <v>23</v>
      </c>
      <c r="M61" s="6" t="s">
        <v>12</v>
      </c>
      <c r="N61" s="7">
        <f t="shared" si="123"/>
        <v>0</v>
      </c>
      <c r="O61" s="7">
        <f t="shared" si="124"/>
        <v>0</v>
      </c>
      <c r="P61" s="7">
        <f t="shared" si="125"/>
        <v>0</v>
      </c>
      <c r="Q61" s="7">
        <f t="shared" si="126"/>
        <v>0</v>
      </c>
      <c r="R61" s="7">
        <f t="shared" si="127"/>
        <v>0</v>
      </c>
      <c r="S61" s="7">
        <f t="shared" si="128"/>
        <v>0</v>
      </c>
      <c r="T61" s="7">
        <f t="shared" si="129"/>
        <v>0</v>
      </c>
    </row>
    <row r="62" spans="1:20" ht="17.850000000000001" customHeight="1" x14ac:dyDescent="0.25">
      <c r="A62" s="5">
        <v>24</v>
      </c>
      <c r="B62" s="6" t="s">
        <v>13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8">
        <v>0</v>
      </c>
      <c r="L62" s="5">
        <v>24</v>
      </c>
      <c r="M62" s="6" t="s">
        <v>13</v>
      </c>
      <c r="N62" s="7">
        <f t="shared" si="123"/>
        <v>0</v>
      </c>
      <c r="O62" s="7">
        <f t="shared" si="124"/>
        <v>0</v>
      </c>
      <c r="P62" s="7">
        <f t="shared" si="125"/>
        <v>0</v>
      </c>
      <c r="Q62" s="7">
        <f t="shared" si="126"/>
        <v>0</v>
      </c>
      <c r="R62" s="7">
        <f t="shared" si="127"/>
        <v>0</v>
      </c>
      <c r="S62" s="7">
        <f t="shared" si="128"/>
        <v>0</v>
      </c>
      <c r="T62" s="7">
        <f t="shared" si="129"/>
        <v>0</v>
      </c>
    </row>
    <row r="63" spans="1:20" ht="17.850000000000001" customHeight="1" x14ac:dyDescent="0.25">
      <c r="A63" s="9"/>
      <c r="B63" s="10" t="s">
        <v>14</v>
      </c>
      <c r="C63" s="11">
        <v>21.187246976886723</v>
      </c>
      <c r="D63" s="11">
        <v>237.70327051471745</v>
      </c>
      <c r="E63" s="11">
        <v>1138.9442201530246</v>
      </c>
      <c r="F63" s="11">
        <v>2362.3526083035358</v>
      </c>
      <c r="G63" s="11">
        <v>1749.4326539215451</v>
      </c>
      <c r="H63" s="11">
        <v>0</v>
      </c>
      <c r="I63" s="11">
        <v>5509.6199998697102</v>
      </c>
      <c r="J63" s="25"/>
      <c r="L63" s="9"/>
      <c r="M63" s="10" t="s">
        <v>14</v>
      </c>
      <c r="N63" s="11">
        <f>SUM(N59:N62)</f>
        <v>6.9219010672961295E-2</v>
      </c>
      <c r="O63" s="11">
        <f t="shared" ref="O63" si="130">SUM(O59:O62)</f>
        <v>0.77657966779286314</v>
      </c>
      <c r="P63" s="11">
        <f t="shared" ref="P63" si="131">SUM(P59:P62)</f>
        <v>3.720945539393723</v>
      </c>
      <c r="Q63" s="11">
        <f t="shared" ref="Q63" si="132">SUM(Q59:Q62)</f>
        <v>7.7178366111389982</v>
      </c>
      <c r="R63" s="11">
        <f t="shared" ref="R63" si="133">SUM(R59:R62)</f>
        <v>5.715419170575796</v>
      </c>
      <c r="S63" s="11">
        <f t="shared" ref="S63" si="134">SUM(S59:S62)</f>
        <v>0</v>
      </c>
      <c r="T63" s="11">
        <f t="shared" ref="T63" si="135">SUM(T59:T62)</f>
        <v>17.999999999574342</v>
      </c>
    </row>
    <row r="64" spans="1:20" ht="17.850000000000001" customHeight="1" x14ac:dyDescent="0.25">
      <c r="A64" s="12">
        <v>41</v>
      </c>
      <c r="B64" s="13" t="s">
        <v>15</v>
      </c>
      <c r="C64" s="7">
        <v>0</v>
      </c>
      <c r="D64" s="7">
        <v>58.22286405685746</v>
      </c>
      <c r="E64" s="7">
        <v>316.94035925984286</v>
      </c>
      <c r="F64" s="7">
        <v>2194.4881011623302</v>
      </c>
      <c r="G64" s="7">
        <v>3910.102342282732</v>
      </c>
      <c r="H64" s="7">
        <v>273.61203980778947</v>
      </c>
      <c r="I64" s="8">
        <v>6753.3657065695515</v>
      </c>
      <c r="L64" s="12">
        <v>41</v>
      </c>
      <c r="M64" s="13" t="s">
        <v>15</v>
      </c>
      <c r="N64" s="7">
        <f>C64/$I$57</f>
        <v>0</v>
      </c>
      <c r="O64" s="7">
        <f t="shared" ref="O64:O67" si="136">D64/$I$57</f>
        <v>0.1902148520267159</v>
      </c>
      <c r="P64" s="7">
        <f t="shared" ref="P64:P67" si="137">E64/$I$57</f>
        <v>1.0354482644315166</v>
      </c>
      <c r="Q64" s="7">
        <f t="shared" ref="Q64:Q67" si="138">F64/$I$57</f>
        <v>7.1694210890990568</v>
      </c>
      <c r="R64" s="7">
        <f t="shared" ref="R64:R67" si="139">G64/$I$57</f>
        <v>12.774355066427301</v>
      </c>
      <c r="S64" s="7">
        <f t="shared" ref="S64:S67" si="140">H64/$I$57</f>
        <v>0.89389408281155702</v>
      </c>
      <c r="T64" s="7">
        <f t="shared" ref="T64:T67" si="141">I64/$I$57</f>
        <v>22.063333354796146</v>
      </c>
    </row>
    <row r="65" spans="1:20" ht="17.850000000000001" customHeight="1" x14ac:dyDescent="0.25">
      <c r="A65" s="12">
        <v>43</v>
      </c>
      <c r="B65" s="13" t="s">
        <v>16</v>
      </c>
      <c r="C65" s="7">
        <v>0</v>
      </c>
      <c r="D65" s="7">
        <v>0</v>
      </c>
      <c r="E65" s="7">
        <v>0</v>
      </c>
      <c r="F65" s="7">
        <v>90.303672492789417</v>
      </c>
      <c r="G65" s="7">
        <v>0</v>
      </c>
      <c r="H65" s="7">
        <v>0</v>
      </c>
      <c r="I65" s="8">
        <v>90.303672492789417</v>
      </c>
      <c r="L65" s="12">
        <v>43</v>
      </c>
      <c r="M65" s="13" t="s">
        <v>16</v>
      </c>
      <c r="N65" s="7">
        <f t="shared" ref="N65:N67" si="142">C65/$I$57</f>
        <v>0</v>
      </c>
      <c r="O65" s="7">
        <f t="shared" si="136"/>
        <v>0</v>
      </c>
      <c r="P65" s="7">
        <f t="shared" si="137"/>
        <v>0</v>
      </c>
      <c r="Q65" s="7">
        <f t="shared" si="138"/>
        <v>0.29502326927632205</v>
      </c>
      <c r="R65" s="7">
        <f t="shared" si="139"/>
        <v>0</v>
      </c>
      <c r="S65" s="7">
        <f t="shared" si="140"/>
        <v>0</v>
      </c>
      <c r="T65" s="7">
        <f t="shared" si="141"/>
        <v>0.29502326927632205</v>
      </c>
    </row>
    <row r="66" spans="1:20" ht="17.850000000000001" customHeight="1" x14ac:dyDescent="0.25">
      <c r="A66" s="12">
        <v>44</v>
      </c>
      <c r="B66" s="13" t="s">
        <v>17</v>
      </c>
      <c r="C66" s="7">
        <v>0</v>
      </c>
      <c r="D66" s="7">
        <v>0</v>
      </c>
      <c r="E66" s="7">
        <v>0</v>
      </c>
      <c r="F66" s="7">
        <v>0</v>
      </c>
      <c r="G66" s="7">
        <v>0</v>
      </c>
      <c r="H66" s="7">
        <v>0</v>
      </c>
      <c r="I66" s="8">
        <v>0</v>
      </c>
      <c r="L66" s="12">
        <v>44</v>
      </c>
      <c r="M66" s="13" t="s">
        <v>17</v>
      </c>
      <c r="N66" s="7">
        <f t="shared" si="142"/>
        <v>0</v>
      </c>
      <c r="O66" s="7">
        <f t="shared" si="136"/>
        <v>0</v>
      </c>
      <c r="P66" s="7">
        <f t="shared" si="137"/>
        <v>0</v>
      </c>
      <c r="Q66" s="7">
        <f t="shared" si="138"/>
        <v>0</v>
      </c>
      <c r="R66" s="7">
        <f t="shared" si="139"/>
        <v>0</v>
      </c>
      <c r="S66" s="7">
        <f t="shared" si="140"/>
        <v>0</v>
      </c>
      <c r="T66" s="7">
        <f t="shared" si="141"/>
        <v>0</v>
      </c>
    </row>
    <row r="67" spans="1:20" ht="17.850000000000001" customHeight="1" x14ac:dyDescent="0.25">
      <c r="A67" s="12">
        <v>46</v>
      </c>
      <c r="B67" s="13" t="s">
        <v>18</v>
      </c>
      <c r="C67" s="7">
        <v>0</v>
      </c>
      <c r="D67" s="7">
        <v>264.92522267366206</v>
      </c>
      <c r="E67" s="7">
        <v>135.48809727312562</v>
      </c>
      <c r="F67" s="7">
        <v>102.0773009689173</v>
      </c>
      <c r="G67" s="7">
        <v>0</v>
      </c>
      <c r="H67" s="7">
        <v>0</v>
      </c>
      <c r="I67" s="8">
        <v>502.49062091570499</v>
      </c>
      <c r="L67" s="12">
        <v>46</v>
      </c>
      <c r="M67" s="13" t="s">
        <v>18</v>
      </c>
      <c r="N67" s="7">
        <f t="shared" si="142"/>
        <v>0</v>
      </c>
      <c r="O67" s="7">
        <f t="shared" si="136"/>
        <v>0.86551413856598414</v>
      </c>
      <c r="P67" s="7">
        <f t="shared" si="137"/>
        <v>0.44264137107754459</v>
      </c>
      <c r="Q67" s="7">
        <f t="shared" si="138"/>
        <v>0.33348786621228171</v>
      </c>
      <c r="R67" s="7">
        <f t="shared" si="139"/>
        <v>0</v>
      </c>
      <c r="S67" s="7">
        <f t="shared" si="140"/>
        <v>0</v>
      </c>
      <c r="T67" s="7">
        <f t="shared" si="141"/>
        <v>1.6416433758558104</v>
      </c>
    </row>
    <row r="68" spans="1:20" ht="17.850000000000001" customHeight="1" x14ac:dyDescent="0.25">
      <c r="A68" s="14"/>
      <c r="B68" s="15" t="s">
        <v>19</v>
      </c>
      <c r="C68" s="11">
        <v>0</v>
      </c>
      <c r="D68" s="11">
        <v>323.14808673051954</v>
      </c>
      <c r="E68" s="11">
        <v>452.42845653296848</v>
      </c>
      <c r="F68" s="11">
        <v>2386.8690746240368</v>
      </c>
      <c r="G68" s="11">
        <v>3910.102342282732</v>
      </c>
      <c r="H68" s="11">
        <v>273.61203980778947</v>
      </c>
      <c r="I68" s="11">
        <v>7346.1599999780465</v>
      </c>
      <c r="J68" s="25"/>
      <c r="L68" s="14"/>
      <c r="M68" s="15" t="s">
        <v>19</v>
      </c>
      <c r="N68" s="11">
        <f>SUM(N64:N67)</f>
        <v>0</v>
      </c>
      <c r="O68" s="11">
        <f t="shared" ref="O68" si="143">SUM(O64:O67)</f>
        <v>1.0557289905927001</v>
      </c>
      <c r="P68" s="11">
        <f t="shared" ref="P68" si="144">SUM(P64:P67)</f>
        <v>1.4780896355090611</v>
      </c>
      <c r="Q68" s="11">
        <f t="shared" ref="Q68" si="145">SUM(Q64:Q67)</f>
        <v>7.7979322245876599</v>
      </c>
      <c r="R68" s="11">
        <f t="shared" ref="R68" si="146">SUM(R64:R67)</f>
        <v>12.774355066427301</v>
      </c>
      <c r="S68" s="11">
        <f t="shared" ref="S68" si="147">SUM(S64:S67)</f>
        <v>0.89389408281155702</v>
      </c>
      <c r="T68" s="11">
        <f t="shared" ref="T68" si="148">SUM(T64:T67)</f>
        <v>23.999999999928278</v>
      </c>
    </row>
    <row r="69" spans="1:20" ht="17.850000000000001" customHeight="1" x14ac:dyDescent="0.25">
      <c r="A69" s="16"/>
      <c r="B69" s="17" t="s">
        <v>20</v>
      </c>
      <c r="C69" s="11">
        <v>21.187246976886723</v>
      </c>
      <c r="D69" s="11">
        <v>560.85135724523695</v>
      </c>
      <c r="E69" s="11">
        <v>1591.3726766859932</v>
      </c>
      <c r="F69" s="11">
        <v>4749.2216829275731</v>
      </c>
      <c r="G69" s="11">
        <v>5659.5349962042774</v>
      </c>
      <c r="H69" s="11">
        <v>273.61203980778947</v>
      </c>
      <c r="I69" s="11">
        <v>12855.779999847757</v>
      </c>
      <c r="L69" s="16"/>
      <c r="M69" s="17" t="s">
        <v>20</v>
      </c>
      <c r="N69" s="11">
        <f>N63+N68</f>
        <v>6.9219010672961295E-2</v>
      </c>
      <c r="O69" s="11">
        <f t="shared" ref="O69" si="149">O63+O68</f>
        <v>1.8323086583855632</v>
      </c>
      <c r="P69" s="11">
        <f t="shared" ref="P69" si="150">P63+P68</f>
        <v>5.1990351749027841</v>
      </c>
      <c r="Q69" s="11">
        <f t="shared" ref="Q69" si="151">Q63+Q68</f>
        <v>15.515768835726657</v>
      </c>
      <c r="R69" s="11">
        <f t="shared" ref="R69" si="152">R63+R68</f>
        <v>18.489774237003097</v>
      </c>
      <c r="S69" s="11">
        <f t="shared" ref="S69" si="153">S63+S68</f>
        <v>0.89389408281155702</v>
      </c>
      <c r="T69" s="11">
        <f t="shared" ref="T69" si="154">T63+T68</f>
        <v>41.99999999950262</v>
      </c>
    </row>
    <row r="70" spans="1:20" ht="17.850000000000001" customHeight="1" x14ac:dyDescent="0.25">
      <c r="A70" s="18"/>
      <c r="B70" s="18"/>
      <c r="C70" s="18"/>
      <c r="D70" s="18"/>
      <c r="E70" s="18"/>
      <c r="F70" s="18"/>
      <c r="G70" s="18"/>
      <c r="H70" s="18"/>
      <c r="I70" s="18"/>
      <c r="J70" s="18"/>
      <c r="L70" s="18"/>
      <c r="M70" s="18"/>
      <c r="N70" s="18"/>
      <c r="O70" s="18"/>
      <c r="P70" s="18"/>
      <c r="Q70" s="18"/>
      <c r="R70" s="18"/>
      <c r="S70" s="18"/>
      <c r="T70" s="18"/>
    </row>
    <row r="71" spans="1:20" ht="17.850000000000001" customHeight="1" x14ac:dyDescent="0.25">
      <c r="A71" s="33" t="s">
        <v>0</v>
      </c>
      <c r="B71" s="33"/>
      <c r="C71" s="33"/>
      <c r="D71" s="33"/>
      <c r="E71" s="33"/>
      <c r="F71" s="33"/>
      <c r="G71" s="33"/>
      <c r="H71" s="1" t="s">
        <v>25</v>
      </c>
      <c r="I71" s="1">
        <v>10.27</v>
      </c>
      <c r="J71" s="24">
        <v>1213</v>
      </c>
      <c r="L71" s="33" t="s">
        <v>24</v>
      </c>
      <c r="M71" s="33"/>
      <c r="N71" s="33"/>
      <c r="O71" s="33"/>
      <c r="P71" s="33"/>
      <c r="Q71" s="33"/>
      <c r="R71" s="33"/>
      <c r="S71" s="1" t="s">
        <v>25</v>
      </c>
      <c r="T71" s="1">
        <v>10.27</v>
      </c>
    </row>
    <row r="72" spans="1:20" ht="17.850000000000001" customHeight="1" x14ac:dyDescent="0.25">
      <c r="A72" s="2" t="s">
        <v>1</v>
      </c>
      <c r="B72" s="2" t="s">
        <v>2</v>
      </c>
      <c r="C72" s="3" t="s">
        <v>3</v>
      </c>
      <c r="D72" s="4" t="s">
        <v>4</v>
      </c>
      <c r="E72" s="2" t="s">
        <v>5</v>
      </c>
      <c r="F72" s="2" t="s">
        <v>6</v>
      </c>
      <c r="G72" s="2" t="s">
        <v>7</v>
      </c>
      <c r="H72" s="2" t="s">
        <v>8</v>
      </c>
      <c r="I72" s="2" t="s">
        <v>9</v>
      </c>
      <c r="L72" s="2" t="s">
        <v>1</v>
      </c>
      <c r="M72" s="2" t="s">
        <v>2</v>
      </c>
      <c r="N72" s="3" t="s">
        <v>3</v>
      </c>
      <c r="O72" s="4" t="s">
        <v>4</v>
      </c>
      <c r="P72" s="2" t="s">
        <v>5</v>
      </c>
      <c r="Q72" s="2" t="s">
        <v>6</v>
      </c>
      <c r="R72" s="2" t="s">
        <v>7</v>
      </c>
      <c r="S72" s="2" t="s">
        <v>8</v>
      </c>
      <c r="T72" s="2" t="s">
        <v>9</v>
      </c>
    </row>
    <row r="73" spans="1:20" ht="17.850000000000001" customHeight="1" x14ac:dyDescent="0.25">
      <c r="A73" s="5">
        <v>21</v>
      </c>
      <c r="B73" s="6" t="s">
        <v>10</v>
      </c>
      <c r="C73" s="7">
        <v>0</v>
      </c>
      <c r="D73" s="7">
        <v>22.836208856265259</v>
      </c>
      <c r="E73" s="7">
        <v>0</v>
      </c>
      <c r="F73" s="7">
        <v>414.85779422807087</v>
      </c>
      <c r="G73" s="7">
        <v>124.68570035697746</v>
      </c>
      <c r="H73" s="7">
        <v>0</v>
      </c>
      <c r="I73" s="8">
        <v>562.37970344131361</v>
      </c>
      <c r="L73" s="5">
        <v>21</v>
      </c>
      <c r="M73" s="6" t="s">
        <v>10</v>
      </c>
      <c r="N73" s="7">
        <f>C73/$I$71</f>
        <v>0</v>
      </c>
      <c r="O73" s="7">
        <f t="shared" ref="O73:T73" si="155">D73/$I$71</f>
        <v>2.2235841145341051</v>
      </c>
      <c r="P73" s="7">
        <f t="shared" si="155"/>
        <v>0</v>
      </c>
      <c r="Q73" s="7">
        <f t="shared" si="155"/>
        <v>40.395111414612551</v>
      </c>
      <c r="R73" s="7">
        <f t="shared" si="155"/>
        <v>12.140769265528478</v>
      </c>
      <c r="S73" s="7">
        <f t="shared" si="155"/>
        <v>0</v>
      </c>
      <c r="T73" s="7">
        <f t="shared" si="155"/>
        <v>54.759464794675132</v>
      </c>
    </row>
    <row r="74" spans="1:20" ht="17.850000000000001" customHeight="1" x14ac:dyDescent="0.25">
      <c r="A74" s="5">
        <v>22</v>
      </c>
      <c r="B74" s="6" t="s">
        <v>11</v>
      </c>
      <c r="C74" s="7">
        <v>0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8">
        <v>0</v>
      </c>
      <c r="L74" s="5">
        <v>22</v>
      </c>
      <c r="M74" s="6" t="s">
        <v>11</v>
      </c>
      <c r="N74" s="7">
        <f t="shared" ref="N74:N76" si="156">C74/$I$71</f>
        <v>0</v>
      </c>
      <c r="O74" s="7">
        <f t="shared" ref="O74:O76" si="157">D74/$I$71</f>
        <v>0</v>
      </c>
      <c r="P74" s="7">
        <f t="shared" ref="P74:P76" si="158">E74/$I$71</f>
        <v>0</v>
      </c>
      <c r="Q74" s="7">
        <f t="shared" ref="Q74:Q76" si="159">F74/$I$71</f>
        <v>0</v>
      </c>
      <c r="R74" s="7">
        <f t="shared" ref="R74:R76" si="160">G74/$I$71</f>
        <v>0</v>
      </c>
      <c r="S74" s="7">
        <f t="shared" ref="S74:S76" si="161">H74/$I$71</f>
        <v>0</v>
      </c>
      <c r="T74" s="7">
        <f t="shared" ref="T74:T76" si="162">I74/$I$71</f>
        <v>0</v>
      </c>
    </row>
    <row r="75" spans="1:20" ht="17.850000000000001" customHeight="1" x14ac:dyDescent="0.25">
      <c r="A75" s="5">
        <v>23</v>
      </c>
      <c r="B75" s="6" t="s">
        <v>12</v>
      </c>
      <c r="C75" s="7">
        <v>0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8">
        <v>0</v>
      </c>
      <c r="L75" s="5">
        <v>23</v>
      </c>
      <c r="M75" s="6" t="s">
        <v>12</v>
      </c>
      <c r="N75" s="7">
        <f t="shared" si="156"/>
        <v>0</v>
      </c>
      <c r="O75" s="7">
        <f t="shared" si="157"/>
        <v>0</v>
      </c>
      <c r="P75" s="7">
        <f t="shared" si="158"/>
        <v>0</v>
      </c>
      <c r="Q75" s="7">
        <f t="shared" si="159"/>
        <v>0</v>
      </c>
      <c r="R75" s="7">
        <f t="shared" si="160"/>
        <v>0</v>
      </c>
      <c r="S75" s="7">
        <f t="shared" si="161"/>
        <v>0</v>
      </c>
      <c r="T75" s="7">
        <f t="shared" si="162"/>
        <v>0</v>
      </c>
    </row>
    <row r="76" spans="1:20" ht="17.850000000000001" customHeight="1" x14ac:dyDescent="0.25">
      <c r="A76" s="5">
        <v>24</v>
      </c>
      <c r="B76" s="6" t="s">
        <v>13</v>
      </c>
      <c r="C76" s="7">
        <v>0</v>
      </c>
      <c r="D76" s="7">
        <v>0</v>
      </c>
      <c r="E76" s="7">
        <v>0</v>
      </c>
      <c r="F76" s="7">
        <v>0</v>
      </c>
      <c r="G76" s="7">
        <v>0</v>
      </c>
      <c r="H76" s="7">
        <v>0</v>
      </c>
      <c r="I76" s="8">
        <v>0</v>
      </c>
      <c r="L76" s="5">
        <v>24</v>
      </c>
      <c r="M76" s="6" t="s">
        <v>13</v>
      </c>
      <c r="N76" s="7">
        <f t="shared" si="156"/>
        <v>0</v>
      </c>
      <c r="O76" s="7">
        <f t="shared" si="157"/>
        <v>0</v>
      </c>
      <c r="P76" s="7">
        <f t="shared" si="158"/>
        <v>0</v>
      </c>
      <c r="Q76" s="7">
        <f t="shared" si="159"/>
        <v>0</v>
      </c>
      <c r="R76" s="7">
        <f t="shared" si="160"/>
        <v>0</v>
      </c>
      <c r="S76" s="7">
        <f t="shared" si="161"/>
        <v>0</v>
      </c>
      <c r="T76" s="7">
        <f t="shared" si="162"/>
        <v>0</v>
      </c>
    </row>
    <row r="77" spans="1:20" ht="17.850000000000001" customHeight="1" x14ac:dyDescent="0.25">
      <c r="A77" s="9"/>
      <c r="B77" s="10" t="s">
        <v>14</v>
      </c>
      <c r="C77" s="11">
        <v>0</v>
      </c>
      <c r="D77" s="11">
        <v>22.836208856265259</v>
      </c>
      <c r="E77" s="11">
        <v>0</v>
      </c>
      <c r="F77" s="11">
        <v>414.85779422807087</v>
      </c>
      <c r="G77" s="11">
        <v>124.68570035697746</v>
      </c>
      <c r="H77" s="11">
        <v>0</v>
      </c>
      <c r="I77" s="11">
        <v>562.37970344131361</v>
      </c>
      <c r="J77" s="25"/>
      <c r="L77" s="9"/>
      <c r="M77" s="10" t="s">
        <v>14</v>
      </c>
      <c r="N77" s="11">
        <f>SUM(N73:N76)</f>
        <v>0</v>
      </c>
      <c r="O77" s="11">
        <f t="shared" ref="O77" si="163">SUM(O73:O76)</f>
        <v>2.2235841145341051</v>
      </c>
      <c r="P77" s="11">
        <f t="shared" ref="P77" si="164">SUM(P73:P76)</f>
        <v>0</v>
      </c>
      <c r="Q77" s="11">
        <f t="shared" ref="Q77" si="165">SUM(Q73:Q76)</f>
        <v>40.395111414612551</v>
      </c>
      <c r="R77" s="11">
        <f t="shared" ref="R77" si="166">SUM(R73:R76)</f>
        <v>12.140769265528478</v>
      </c>
      <c r="S77" s="11">
        <f t="shared" ref="S77" si="167">SUM(S73:S76)</f>
        <v>0</v>
      </c>
      <c r="T77" s="11">
        <f t="shared" ref="T77" si="168">SUM(T73:T76)</f>
        <v>54.759464794675132</v>
      </c>
    </row>
    <row r="78" spans="1:20" ht="17.850000000000001" customHeight="1" x14ac:dyDescent="0.25">
      <c r="A78" s="12">
        <v>41</v>
      </c>
      <c r="B78" s="13" t="s">
        <v>15</v>
      </c>
      <c r="C78" s="7">
        <v>0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8">
        <v>0</v>
      </c>
      <c r="L78" s="12">
        <v>41</v>
      </c>
      <c r="M78" s="13" t="s">
        <v>15</v>
      </c>
      <c r="N78" s="7">
        <f>C78/$I$71</f>
        <v>0</v>
      </c>
      <c r="O78" s="7">
        <f t="shared" ref="O78:O81" si="169">D78/$I$71</f>
        <v>0</v>
      </c>
      <c r="P78" s="7">
        <f t="shared" ref="P78:P81" si="170">E78/$I$71</f>
        <v>0</v>
      </c>
      <c r="Q78" s="7">
        <f t="shared" ref="Q78:Q81" si="171">F78/$I$71</f>
        <v>0</v>
      </c>
      <c r="R78" s="7">
        <f t="shared" ref="R78:R81" si="172">G78/$I$71</f>
        <v>0</v>
      </c>
      <c r="S78" s="7">
        <f t="shared" ref="S78:S81" si="173">H78/$I$71</f>
        <v>0</v>
      </c>
      <c r="T78" s="7">
        <f t="shared" ref="T78:T81" si="174">I78/$I$71</f>
        <v>0</v>
      </c>
    </row>
    <row r="79" spans="1:20" ht="17.850000000000001" customHeight="1" x14ac:dyDescent="0.25">
      <c r="A79" s="12">
        <v>43</v>
      </c>
      <c r="B79" s="13" t="s">
        <v>16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8">
        <v>0</v>
      </c>
      <c r="L79" s="12">
        <v>43</v>
      </c>
      <c r="M79" s="13" t="s">
        <v>16</v>
      </c>
      <c r="N79" s="7">
        <f t="shared" ref="N79:N81" si="175">C79/$I$71</f>
        <v>0</v>
      </c>
      <c r="O79" s="7">
        <f t="shared" si="169"/>
        <v>0</v>
      </c>
      <c r="P79" s="7">
        <f t="shared" si="170"/>
        <v>0</v>
      </c>
      <c r="Q79" s="7">
        <f t="shared" si="171"/>
        <v>0</v>
      </c>
      <c r="R79" s="7">
        <f t="shared" si="172"/>
        <v>0</v>
      </c>
      <c r="S79" s="7">
        <f t="shared" si="173"/>
        <v>0</v>
      </c>
      <c r="T79" s="7">
        <f t="shared" si="174"/>
        <v>0</v>
      </c>
    </row>
    <row r="80" spans="1:20" ht="17.850000000000001" customHeight="1" x14ac:dyDescent="0.25">
      <c r="A80" s="12">
        <v>44</v>
      </c>
      <c r="B80" s="13" t="s">
        <v>17</v>
      </c>
      <c r="C80" s="7">
        <v>0</v>
      </c>
      <c r="D80" s="7">
        <v>0</v>
      </c>
      <c r="E80" s="7">
        <v>0</v>
      </c>
      <c r="F80" s="7">
        <v>0</v>
      </c>
      <c r="G80" s="7">
        <v>0</v>
      </c>
      <c r="H80" s="7">
        <v>0</v>
      </c>
      <c r="I80" s="8">
        <v>0</v>
      </c>
      <c r="L80" s="12">
        <v>44</v>
      </c>
      <c r="M80" s="13" t="s">
        <v>17</v>
      </c>
      <c r="N80" s="7">
        <f t="shared" si="175"/>
        <v>0</v>
      </c>
      <c r="O80" s="7">
        <f t="shared" si="169"/>
        <v>0</v>
      </c>
      <c r="P80" s="7">
        <f t="shared" si="170"/>
        <v>0</v>
      </c>
      <c r="Q80" s="7">
        <f t="shared" si="171"/>
        <v>0</v>
      </c>
      <c r="R80" s="7">
        <f t="shared" si="172"/>
        <v>0</v>
      </c>
      <c r="S80" s="7">
        <f t="shared" si="173"/>
        <v>0</v>
      </c>
      <c r="T80" s="7">
        <f t="shared" si="174"/>
        <v>0</v>
      </c>
    </row>
    <row r="81" spans="1:20" ht="17.850000000000001" customHeight="1" x14ac:dyDescent="0.25">
      <c r="A81" s="12">
        <v>46</v>
      </c>
      <c r="B81" s="13" t="s">
        <v>18</v>
      </c>
      <c r="C81" s="7">
        <v>0</v>
      </c>
      <c r="D81" s="7">
        <v>0</v>
      </c>
      <c r="E81" s="7">
        <v>0</v>
      </c>
      <c r="F81" s="7">
        <v>67.338675362646299</v>
      </c>
      <c r="G81" s="7">
        <v>0</v>
      </c>
      <c r="H81" s="7">
        <v>0</v>
      </c>
      <c r="I81" s="8">
        <v>67.338675362646299</v>
      </c>
      <c r="L81" s="12">
        <v>46</v>
      </c>
      <c r="M81" s="13" t="s">
        <v>18</v>
      </c>
      <c r="N81" s="7">
        <f t="shared" si="175"/>
        <v>0</v>
      </c>
      <c r="O81" s="7">
        <f t="shared" si="169"/>
        <v>0</v>
      </c>
      <c r="P81" s="7">
        <f t="shared" si="170"/>
        <v>0</v>
      </c>
      <c r="Q81" s="7">
        <f t="shared" si="171"/>
        <v>6.5568330440746152</v>
      </c>
      <c r="R81" s="7">
        <f t="shared" si="172"/>
        <v>0</v>
      </c>
      <c r="S81" s="7">
        <f t="shared" si="173"/>
        <v>0</v>
      </c>
      <c r="T81" s="7">
        <f t="shared" si="174"/>
        <v>6.5568330440746152</v>
      </c>
    </row>
    <row r="82" spans="1:20" ht="17.850000000000001" customHeight="1" x14ac:dyDescent="0.25">
      <c r="A82" s="14"/>
      <c r="B82" s="15" t="s">
        <v>19</v>
      </c>
      <c r="C82" s="11">
        <v>0</v>
      </c>
      <c r="D82" s="11">
        <v>0</v>
      </c>
      <c r="E82" s="11">
        <v>0</v>
      </c>
      <c r="F82" s="11">
        <v>67.338675362646299</v>
      </c>
      <c r="G82" s="11">
        <v>0</v>
      </c>
      <c r="H82" s="11">
        <v>0</v>
      </c>
      <c r="I82" s="11">
        <v>67.338675362646299</v>
      </c>
      <c r="J82" s="25"/>
      <c r="L82" s="14"/>
      <c r="M82" s="15" t="s">
        <v>19</v>
      </c>
      <c r="N82" s="11">
        <f>SUM(N78:N81)</f>
        <v>0</v>
      </c>
      <c r="O82" s="11">
        <f t="shared" ref="O82" si="176">SUM(O78:O81)</f>
        <v>0</v>
      </c>
      <c r="P82" s="11">
        <f t="shared" ref="P82" si="177">SUM(P78:P81)</f>
        <v>0</v>
      </c>
      <c r="Q82" s="11">
        <f t="shared" ref="Q82" si="178">SUM(Q78:Q81)</f>
        <v>6.5568330440746152</v>
      </c>
      <c r="R82" s="11">
        <f t="shared" ref="R82" si="179">SUM(R78:R81)</f>
        <v>0</v>
      </c>
      <c r="S82" s="11">
        <f t="shared" ref="S82" si="180">SUM(S78:S81)</f>
        <v>0</v>
      </c>
      <c r="T82" s="11">
        <f t="shared" ref="T82" si="181">SUM(T78:T81)</f>
        <v>6.5568330440746152</v>
      </c>
    </row>
    <row r="83" spans="1:20" ht="17.850000000000001" customHeight="1" x14ac:dyDescent="0.25">
      <c r="A83" s="16"/>
      <c r="B83" s="17" t="s">
        <v>20</v>
      </c>
      <c r="C83" s="11">
        <v>0</v>
      </c>
      <c r="D83" s="11">
        <v>22.836208856265259</v>
      </c>
      <c r="E83" s="11">
        <v>0</v>
      </c>
      <c r="F83" s="11">
        <v>482.19646959071719</v>
      </c>
      <c r="G83" s="11">
        <v>124.68570035697746</v>
      </c>
      <c r="H83" s="11">
        <v>0</v>
      </c>
      <c r="I83" s="11">
        <v>629.71837880395992</v>
      </c>
      <c r="L83" s="16"/>
      <c r="M83" s="17" t="s">
        <v>20</v>
      </c>
      <c r="N83" s="11">
        <f>N77+N82</f>
        <v>0</v>
      </c>
      <c r="O83" s="11">
        <f t="shared" ref="O83" si="182">O77+O82</f>
        <v>2.2235841145341051</v>
      </c>
      <c r="P83" s="11">
        <f t="shared" ref="P83" si="183">P77+P82</f>
        <v>0</v>
      </c>
      <c r="Q83" s="11">
        <f t="shared" ref="Q83" si="184">Q77+Q82</f>
        <v>46.951944458687166</v>
      </c>
      <c r="R83" s="11">
        <f t="shared" ref="R83" si="185">R77+R82</f>
        <v>12.140769265528478</v>
      </c>
      <c r="S83" s="11">
        <f t="shared" ref="S83" si="186">S77+S82</f>
        <v>0</v>
      </c>
      <c r="T83" s="11">
        <f t="shared" ref="T83" si="187">T77+T82</f>
        <v>61.316297838749747</v>
      </c>
    </row>
    <row r="84" spans="1:20" ht="17.850000000000001" customHeight="1" x14ac:dyDescent="0.25">
      <c r="A84" s="18"/>
      <c r="B84" s="18"/>
      <c r="C84" s="18"/>
      <c r="D84" s="18"/>
      <c r="E84" s="18"/>
      <c r="F84" s="18"/>
      <c r="G84" s="18"/>
      <c r="H84" s="18"/>
      <c r="I84" s="18"/>
      <c r="J84" s="18"/>
      <c r="L84" s="18"/>
      <c r="M84" s="18"/>
      <c r="N84" s="18"/>
      <c r="O84" s="18"/>
      <c r="P84" s="18"/>
      <c r="Q84" s="18"/>
      <c r="R84" s="18"/>
      <c r="S84" s="18"/>
      <c r="T84" s="18"/>
    </row>
    <row r="85" spans="1:20" ht="17.850000000000001" customHeight="1" x14ac:dyDescent="0.25">
      <c r="A85" s="33" t="s">
        <v>0</v>
      </c>
      <c r="B85" s="33"/>
      <c r="C85" s="33"/>
      <c r="D85" s="33"/>
      <c r="E85" s="33"/>
      <c r="F85" s="33"/>
      <c r="G85" s="33"/>
      <c r="H85" s="1" t="s">
        <v>25</v>
      </c>
      <c r="I85" s="1">
        <v>5.73</v>
      </c>
      <c r="J85" s="24">
        <v>1232</v>
      </c>
      <c r="L85" s="33" t="s">
        <v>24</v>
      </c>
      <c r="M85" s="33"/>
      <c r="N85" s="33"/>
      <c r="O85" s="33"/>
      <c r="P85" s="33"/>
      <c r="Q85" s="33"/>
      <c r="R85" s="33"/>
      <c r="S85" s="1" t="s">
        <v>25</v>
      </c>
      <c r="T85" s="1">
        <v>5.73</v>
      </c>
    </row>
    <row r="86" spans="1:20" ht="17.850000000000001" customHeight="1" x14ac:dyDescent="0.25">
      <c r="A86" s="2" t="s">
        <v>1</v>
      </c>
      <c r="B86" s="2" t="s">
        <v>2</v>
      </c>
      <c r="C86" s="3" t="s">
        <v>3</v>
      </c>
      <c r="D86" s="4" t="s">
        <v>4</v>
      </c>
      <c r="E86" s="2" t="s">
        <v>5</v>
      </c>
      <c r="F86" s="2" t="s">
        <v>6</v>
      </c>
      <c r="G86" s="2" t="s">
        <v>7</v>
      </c>
      <c r="H86" s="2" t="s">
        <v>8</v>
      </c>
      <c r="I86" s="2" t="s">
        <v>9</v>
      </c>
      <c r="L86" s="2" t="s">
        <v>1</v>
      </c>
      <c r="M86" s="2" t="s">
        <v>2</v>
      </c>
      <c r="N86" s="3" t="s">
        <v>3</v>
      </c>
      <c r="O86" s="4" t="s">
        <v>4</v>
      </c>
      <c r="P86" s="2" t="s">
        <v>5</v>
      </c>
      <c r="Q86" s="2" t="s">
        <v>6</v>
      </c>
      <c r="R86" s="2" t="s">
        <v>7</v>
      </c>
      <c r="S86" s="2" t="s">
        <v>8</v>
      </c>
      <c r="T86" s="2" t="s">
        <v>9</v>
      </c>
    </row>
    <row r="87" spans="1:20" ht="17.850000000000001" customHeight="1" x14ac:dyDescent="0.25">
      <c r="A87" s="5">
        <v>21</v>
      </c>
      <c r="B87" s="6" t="s">
        <v>10</v>
      </c>
      <c r="C87" s="7">
        <v>0</v>
      </c>
      <c r="D87" s="7">
        <v>0</v>
      </c>
      <c r="E87" s="7">
        <v>0</v>
      </c>
      <c r="F87" s="7">
        <v>65.388607028294871</v>
      </c>
      <c r="G87" s="7">
        <v>69.303800641610835</v>
      </c>
      <c r="H87" s="7">
        <v>0</v>
      </c>
      <c r="I87" s="8">
        <v>134.69240766990572</v>
      </c>
      <c r="L87" s="5">
        <v>21</v>
      </c>
      <c r="M87" s="6" t="s">
        <v>10</v>
      </c>
      <c r="N87" s="7">
        <f>C87/$I$85</f>
        <v>0</v>
      </c>
      <c r="O87" s="7">
        <f t="shared" ref="O87:T87" si="188">D87/$I$85</f>
        <v>0</v>
      </c>
      <c r="P87" s="7">
        <f t="shared" si="188"/>
        <v>0</v>
      </c>
      <c r="Q87" s="7">
        <f t="shared" si="188"/>
        <v>11.411624263227726</v>
      </c>
      <c r="R87" s="7">
        <f t="shared" si="188"/>
        <v>12.094904125935573</v>
      </c>
      <c r="S87" s="7">
        <f t="shared" si="188"/>
        <v>0</v>
      </c>
      <c r="T87" s="7">
        <f t="shared" si="188"/>
        <v>23.5065283891633</v>
      </c>
    </row>
    <row r="88" spans="1:20" ht="17.850000000000001" customHeight="1" x14ac:dyDescent="0.25">
      <c r="A88" s="5">
        <v>22</v>
      </c>
      <c r="B88" s="6" t="s">
        <v>11</v>
      </c>
      <c r="C88" s="7">
        <v>0</v>
      </c>
      <c r="D88" s="7">
        <v>0</v>
      </c>
      <c r="E88" s="7">
        <v>0</v>
      </c>
      <c r="F88" s="7">
        <v>0</v>
      </c>
      <c r="G88" s="7">
        <v>83.047592330094332</v>
      </c>
      <c r="H88" s="7">
        <v>0</v>
      </c>
      <c r="I88" s="8">
        <v>83.047592330094332</v>
      </c>
      <c r="L88" s="5">
        <v>22</v>
      </c>
      <c r="M88" s="6" t="s">
        <v>11</v>
      </c>
      <c r="N88" s="7">
        <f t="shared" ref="N88:N90" si="189">C88/$I$85</f>
        <v>0</v>
      </c>
      <c r="O88" s="7">
        <f t="shared" ref="O88:O90" si="190">D88/$I$85</f>
        <v>0</v>
      </c>
      <c r="P88" s="7">
        <f t="shared" ref="P88:P90" si="191">E88/$I$85</f>
        <v>0</v>
      </c>
      <c r="Q88" s="7">
        <f t="shared" ref="Q88:Q90" si="192">F88/$I$85</f>
        <v>0</v>
      </c>
      <c r="R88" s="7">
        <f t="shared" ref="R88:R90" si="193">G88/$I$85</f>
        <v>14.493471610836707</v>
      </c>
      <c r="S88" s="7">
        <f t="shared" ref="S88:S90" si="194">H88/$I$85</f>
        <v>0</v>
      </c>
      <c r="T88" s="7">
        <f t="shared" ref="T88:T90" si="195">I88/$I$85</f>
        <v>14.493471610836707</v>
      </c>
    </row>
    <row r="89" spans="1:20" ht="17.850000000000001" customHeight="1" x14ac:dyDescent="0.25">
      <c r="A89" s="5">
        <v>23</v>
      </c>
      <c r="B89" s="6" t="s">
        <v>12</v>
      </c>
      <c r="C89" s="7">
        <v>0</v>
      </c>
      <c r="D89" s="7">
        <v>0</v>
      </c>
      <c r="E89" s="7">
        <v>0</v>
      </c>
      <c r="F89" s="7">
        <v>0</v>
      </c>
      <c r="G89" s="7">
        <v>0</v>
      </c>
      <c r="H89" s="7">
        <v>0</v>
      </c>
      <c r="I89" s="8">
        <v>0</v>
      </c>
      <c r="L89" s="5">
        <v>23</v>
      </c>
      <c r="M89" s="6" t="s">
        <v>12</v>
      </c>
      <c r="N89" s="7">
        <f t="shared" si="189"/>
        <v>0</v>
      </c>
      <c r="O89" s="7">
        <f t="shared" si="190"/>
        <v>0</v>
      </c>
      <c r="P89" s="7">
        <f t="shared" si="191"/>
        <v>0</v>
      </c>
      <c r="Q89" s="7">
        <f t="shared" si="192"/>
        <v>0</v>
      </c>
      <c r="R89" s="7">
        <f t="shared" si="193"/>
        <v>0</v>
      </c>
      <c r="S89" s="7">
        <f t="shared" si="194"/>
        <v>0</v>
      </c>
      <c r="T89" s="7">
        <f t="shared" si="195"/>
        <v>0</v>
      </c>
    </row>
    <row r="90" spans="1:20" ht="17.850000000000001" customHeight="1" x14ac:dyDescent="0.25">
      <c r="A90" s="5">
        <v>24</v>
      </c>
      <c r="B90" s="6" t="s">
        <v>13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8">
        <v>0</v>
      </c>
      <c r="L90" s="5">
        <v>24</v>
      </c>
      <c r="M90" s="6" t="s">
        <v>13</v>
      </c>
      <c r="N90" s="7">
        <f t="shared" si="189"/>
        <v>0</v>
      </c>
      <c r="O90" s="7">
        <f t="shared" si="190"/>
        <v>0</v>
      </c>
      <c r="P90" s="7">
        <f t="shared" si="191"/>
        <v>0</v>
      </c>
      <c r="Q90" s="7">
        <f t="shared" si="192"/>
        <v>0</v>
      </c>
      <c r="R90" s="7">
        <f t="shared" si="193"/>
        <v>0</v>
      </c>
      <c r="S90" s="7">
        <f t="shared" si="194"/>
        <v>0</v>
      </c>
      <c r="T90" s="7">
        <f t="shared" si="195"/>
        <v>0</v>
      </c>
    </row>
    <row r="91" spans="1:20" ht="17.850000000000001" customHeight="1" x14ac:dyDescent="0.25">
      <c r="A91" s="9"/>
      <c r="B91" s="10" t="s">
        <v>14</v>
      </c>
      <c r="C91" s="11">
        <v>0</v>
      </c>
      <c r="D91" s="11">
        <v>0</v>
      </c>
      <c r="E91" s="11">
        <v>0</v>
      </c>
      <c r="F91" s="11">
        <v>65.388607028294871</v>
      </c>
      <c r="G91" s="11">
        <v>152.35139297170517</v>
      </c>
      <c r="H91" s="11">
        <v>0</v>
      </c>
      <c r="I91" s="11">
        <v>217.74000000000007</v>
      </c>
      <c r="J91" s="25"/>
      <c r="L91" s="9"/>
      <c r="M91" s="10" t="s">
        <v>14</v>
      </c>
      <c r="N91" s="11">
        <f>SUM(N87:N90)</f>
        <v>0</v>
      </c>
      <c r="O91" s="11">
        <f t="shared" ref="O91" si="196">SUM(O87:O90)</f>
        <v>0</v>
      </c>
      <c r="P91" s="11">
        <f t="shared" ref="P91" si="197">SUM(P87:P90)</f>
        <v>0</v>
      </c>
      <c r="Q91" s="11">
        <f t="shared" ref="Q91" si="198">SUM(Q87:Q90)</f>
        <v>11.411624263227726</v>
      </c>
      <c r="R91" s="11">
        <f t="shared" ref="R91" si="199">SUM(R87:R90)</f>
        <v>26.588375736772278</v>
      </c>
      <c r="S91" s="11">
        <f t="shared" ref="S91" si="200">SUM(S87:S90)</f>
        <v>0</v>
      </c>
      <c r="T91" s="11">
        <f t="shared" ref="T91" si="201">SUM(T87:T90)</f>
        <v>38.000000000000007</v>
      </c>
    </row>
    <row r="92" spans="1:20" ht="17.850000000000001" customHeight="1" x14ac:dyDescent="0.25">
      <c r="A92" s="12">
        <v>41</v>
      </c>
      <c r="B92" s="13" t="s">
        <v>15</v>
      </c>
      <c r="C92" s="7">
        <v>0</v>
      </c>
      <c r="D92" s="7">
        <v>0</v>
      </c>
      <c r="E92" s="7">
        <v>0</v>
      </c>
      <c r="F92" s="7">
        <v>57.300000000000004</v>
      </c>
      <c r="G92" s="7">
        <v>0</v>
      </c>
      <c r="H92" s="7">
        <v>0</v>
      </c>
      <c r="I92" s="8">
        <v>57.300000000000004</v>
      </c>
      <c r="L92" s="12">
        <v>41</v>
      </c>
      <c r="M92" s="13" t="s">
        <v>15</v>
      </c>
      <c r="N92" s="7">
        <f>C92/$I$85</f>
        <v>0</v>
      </c>
      <c r="O92" s="7">
        <f t="shared" ref="O92:O95" si="202">D92/$I$85</f>
        <v>0</v>
      </c>
      <c r="P92" s="7">
        <f t="shared" ref="P92:P95" si="203">E92/$I$85</f>
        <v>0</v>
      </c>
      <c r="Q92" s="7">
        <f t="shared" ref="Q92:Q95" si="204">F92/$I$85</f>
        <v>10</v>
      </c>
      <c r="R92" s="7">
        <f t="shared" ref="R92:R95" si="205">G92/$I$85</f>
        <v>0</v>
      </c>
      <c r="S92" s="7">
        <f t="shared" ref="S92:S95" si="206">H92/$I$85</f>
        <v>0</v>
      </c>
      <c r="T92" s="7">
        <f t="shared" ref="T92:T95" si="207">I92/$I$85</f>
        <v>10</v>
      </c>
    </row>
    <row r="93" spans="1:20" ht="17.850000000000001" customHeight="1" x14ac:dyDescent="0.25">
      <c r="A93" s="12">
        <v>43</v>
      </c>
      <c r="B93" s="13" t="s">
        <v>16</v>
      </c>
      <c r="C93" s="7">
        <v>0</v>
      </c>
      <c r="D93" s="7">
        <v>0</v>
      </c>
      <c r="E93" s="7">
        <v>0</v>
      </c>
      <c r="F93" s="7">
        <v>0</v>
      </c>
      <c r="G93" s="7">
        <v>0</v>
      </c>
      <c r="H93" s="7">
        <v>0</v>
      </c>
      <c r="I93" s="8">
        <v>0</v>
      </c>
      <c r="L93" s="12">
        <v>43</v>
      </c>
      <c r="M93" s="13" t="s">
        <v>16</v>
      </c>
      <c r="N93" s="7">
        <f t="shared" ref="N93:N95" si="208">C93/$I$85</f>
        <v>0</v>
      </c>
      <c r="O93" s="7">
        <f t="shared" si="202"/>
        <v>0</v>
      </c>
      <c r="P93" s="7">
        <f t="shared" si="203"/>
        <v>0</v>
      </c>
      <c r="Q93" s="7">
        <f t="shared" si="204"/>
        <v>0</v>
      </c>
      <c r="R93" s="7">
        <f t="shared" si="205"/>
        <v>0</v>
      </c>
      <c r="S93" s="7">
        <f t="shared" si="206"/>
        <v>0</v>
      </c>
      <c r="T93" s="7">
        <f t="shared" si="207"/>
        <v>0</v>
      </c>
    </row>
    <row r="94" spans="1:20" ht="17.850000000000001" customHeight="1" x14ac:dyDescent="0.25">
      <c r="A94" s="12">
        <v>44</v>
      </c>
      <c r="B94" s="13" t="s">
        <v>17</v>
      </c>
      <c r="C94" s="7">
        <v>0</v>
      </c>
      <c r="D94" s="7">
        <v>0</v>
      </c>
      <c r="E94" s="7">
        <v>0</v>
      </c>
      <c r="F94" s="7">
        <v>0</v>
      </c>
      <c r="G94" s="7">
        <v>0</v>
      </c>
      <c r="H94" s="7">
        <v>0</v>
      </c>
      <c r="I94" s="8">
        <v>0</v>
      </c>
      <c r="L94" s="12">
        <v>44</v>
      </c>
      <c r="M94" s="13" t="s">
        <v>17</v>
      </c>
      <c r="N94" s="7">
        <f t="shared" si="208"/>
        <v>0</v>
      </c>
      <c r="O94" s="7">
        <f t="shared" si="202"/>
        <v>0</v>
      </c>
      <c r="P94" s="7">
        <f t="shared" si="203"/>
        <v>0</v>
      </c>
      <c r="Q94" s="7">
        <f t="shared" si="204"/>
        <v>0</v>
      </c>
      <c r="R94" s="7">
        <f t="shared" si="205"/>
        <v>0</v>
      </c>
      <c r="S94" s="7">
        <f t="shared" si="206"/>
        <v>0</v>
      </c>
      <c r="T94" s="7">
        <f t="shared" si="207"/>
        <v>0</v>
      </c>
    </row>
    <row r="95" spans="1:20" ht="17.850000000000001" customHeight="1" x14ac:dyDescent="0.25">
      <c r="A95" s="12">
        <v>46</v>
      </c>
      <c r="B95" s="13" t="s">
        <v>18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8">
        <v>0</v>
      </c>
      <c r="L95" s="12">
        <v>46</v>
      </c>
      <c r="M95" s="13" t="s">
        <v>18</v>
      </c>
      <c r="N95" s="7">
        <f t="shared" si="208"/>
        <v>0</v>
      </c>
      <c r="O95" s="7">
        <f t="shared" si="202"/>
        <v>0</v>
      </c>
      <c r="P95" s="7">
        <f t="shared" si="203"/>
        <v>0</v>
      </c>
      <c r="Q95" s="7">
        <f t="shared" si="204"/>
        <v>0</v>
      </c>
      <c r="R95" s="7">
        <f t="shared" si="205"/>
        <v>0</v>
      </c>
      <c r="S95" s="7">
        <f t="shared" si="206"/>
        <v>0</v>
      </c>
      <c r="T95" s="7">
        <f t="shared" si="207"/>
        <v>0</v>
      </c>
    </row>
    <row r="96" spans="1:20" ht="17.850000000000001" customHeight="1" x14ac:dyDescent="0.25">
      <c r="A96" s="14"/>
      <c r="B96" s="15" t="s">
        <v>19</v>
      </c>
      <c r="C96" s="11">
        <v>0</v>
      </c>
      <c r="D96" s="11">
        <v>0</v>
      </c>
      <c r="E96" s="11">
        <v>0</v>
      </c>
      <c r="F96" s="11">
        <v>57.300000000000004</v>
      </c>
      <c r="G96" s="11">
        <v>0</v>
      </c>
      <c r="H96" s="11">
        <v>0</v>
      </c>
      <c r="I96" s="11">
        <v>57.300000000000004</v>
      </c>
      <c r="J96" s="25"/>
      <c r="L96" s="14"/>
      <c r="M96" s="15" t="s">
        <v>19</v>
      </c>
      <c r="N96" s="11">
        <f>SUM(N92:N95)</f>
        <v>0</v>
      </c>
      <c r="O96" s="11">
        <f t="shared" ref="O96" si="209">SUM(O92:O95)</f>
        <v>0</v>
      </c>
      <c r="P96" s="11">
        <f t="shared" ref="P96" si="210">SUM(P92:P95)</f>
        <v>0</v>
      </c>
      <c r="Q96" s="11">
        <f t="shared" ref="Q96" si="211">SUM(Q92:Q95)</f>
        <v>10</v>
      </c>
      <c r="R96" s="11">
        <f t="shared" ref="R96" si="212">SUM(R92:R95)</f>
        <v>0</v>
      </c>
      <c r="S96" s="11">
        <f t="shared" ref="S96" si="213">SUM(S92:S95)</f>
        <v>0</v>
      </c>
      <c r="T96" s="11">
        <f t="shared" ref="T96" si="214">SUM(T92:T95)</f>
        <v>10</v>
      </c>
    </row>
    <row r="97" spans="1:20" ht="17.850000000000001" customHeight="1" x14ac:dyDescent="0.25">
      <c r="A97" s="16"/>
      <c r="B97" s="17" t="s">
        <v>20</v>
      </c>
      <c r="C97" s="11">
        <v>0</v>
      </c>
      <c r="D97" s="11">
        <v>0</v>
      </c>
      <c r="E97" s="11">
        <v>0</v>
      </c>
      <c r="F97" s="11">
        <v>122.68860702829488</v>
      </c>
      <c r="G97" s="11">
        <v>152.35139297170517</v>
      </c>
      <c r="H97" s="11">
        <v>0</v>
      </c>
      <c r="I97" s="11">
        <v>275.04000000000008</v>
      </c>
      <c r="L97" s="16"/>
      <c r="M97" s="17" t="s">
        <v>20</v>
      </c>
      <c r="N97" s="11">
        <f>N91+N96</f>
        <v>0</v>
      </c>
      <c r="O97" s="11">
        <f t="shared" ref="O97" si="215">O91+O96</f>
        <v>0</v>
      </c>
      <c r="P97" s="11">
        <f t="shared" ref="P97" si="216">P91+P96</f>
        <v>0</v>
      </c>
      <c r="Q97" s="11">
        <f t="shared" ref="Q97" si="217">Q91+Q96</f>
        <v>21.411624263227726</v>
      </c>
      <c r="R97" s="11">
        <f t="shared" ref="R97" si="218">R91+R96</f>
        <v>26.588375736772278</v>
      </c>
      <c r="S97" s="11">
        <f t="shared" ref="S97" si="219">S91+S96</f>
        <v>0</v>
      </c>
      <c r="T97" s="11">
        <f t="shared" ref="T97" si="220">T91+T96</f>
        <v>48.000000000000007</v>
      </c>
    </row>
    <row r="98" spans="1:20" ht="17.850000000000001" customHeight="1" x14ac:dyDescent="0.25">
      <c r="A98" s="19"/>
      <c r="B98" s="19"/>
      <c r="C98" s="19"/>
      <c r="D98" s="19"/>
      <c r="E98" s="19"/>
      <c r="F98" s="19"/>
      <c r="G98" s="19"/>
      <c r="H98" s="19"/>
      <c r="I98" s="19"/>
      <c r="J98" s="19"/>
      <c r="L98" s="19"/>
      <c r="M98" s="19"/>
      <c r="N98" s="19"/>
      <c r="O98" s="19"/>
      <c r="P98" s="19"/>
      <c r="Q98" s="19"/>
      <c r="R98" s="19"/>
      <c r="S98" s="19"/>
      <c r="T98" s="19"/>
    </row>
    <row r="99" spans="1:20" ht="17.850000000000001" customHeight="1" x14ac:dyDescent="0.25">
      <c r="A99" s="33" t="s">
        <v>0</v>
      </c>
      <c r="B99" s="33"/>
      <c r="C99" s="33"/>
      <c r="D99" s="33"/>
      <c r="E99" s="33"/>
      <c r="F99" s="33"/>
      <c r="G99" s="33"/>
      <c r="H99" s="1" t="s">
        <v>25</v>
      </c>
      <c r="I99" s="1">
        <v>30.54</v>
      </c>
      <c r="J99" s="24">
        <v>1407</v>
      </c>
      <c r="L99" s="33" t="s">
        <v>24</v>
      </c>
      <c r="M99" s="33"/>
      <c r="N99" s="33"/>
      <c r="O99" s="33"/>
      <c r="P99" s="33"/>
      <c r="Q99" s="33"/>
      <c r="R99" s="33"/>
      <c r="S99" s="1" t="s">
        <v>25</v>
      </c>
      <c r="T99" s="1">
        <v>30.54</v>
      </c>
    </row>
    <row r="100" spans="1:20" ht="17.850000000000001" customHeight="1" x14ac:dyDescent="0.25">
      <c r="A100" s="2" t="s">
        <v>1</v>
      </c>
      <c r="B100" s="2" t="s">
        <v>2</v>
      </c>
      <c r="C100" s="3" t="s">
        <v>3</v>
      </c>
      <c r="D100" s="4" t="s">
        <v>4</v>
      </c>
      <c r="E100" s="2" t="s">
        <v>5</v>
      </c>
      <c r="F100" s="2" t="s">
        <v>6</v>
      </c>
      <c r="G100" s="2" t="s">
        <v>7</v>
      </c>
      <c r="H100" s="2" t="s">
        <v>8</v>
      </c>
      <c r="I100" s="2" t="s">
        <v>9</v>
      </c>
      <c r="L100" s="2" t="s">
        <v>1</v>
      </c>
      <c r="M100" s="2" t="s">
        <v>2</v>
      </c>
      <c r="N100" s="3" t="s">
        <v>3</v>
      </c>
      <c r="O100" s="4" t="s">
        <v>4</v>
      </c>
      <c r="P100" s="2" t="s">
        <v>5</v>
      </c>
      <c r="Q100" s="2" t="s">
        <v>6</v>
      </c>
      <c r="R100" s="2" t="s">
        <v>7</v>
      </c>
      <c r="S100" s="2" t="s">
        <v>8</v>
      </c>
      <c r="T100" s="2" t="s">
        <v>9</v>
      </c>
    </row>
    <row r="101" spans="1:20" ht="17.850000000000001" customHeight="1" x14ac:dyDescent="0.25">
      <c r="A101" s="5">
        <v>21</v>
      </c>
      <c r="B101" s="6" t="s">
        <v>10</v>
      </c>
      <c r="C101" s="7">
        <v>0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8">
        <v>0</v>
      </c>
      <c r="L101" s="5">
        <v>21</v>
      </c>
      <c r="M101" s="6" t="s">
        <v>10</v>
      </c>
      <c r="N101" s="7">
        <f>C101/$I$99</f>
        <v>0</v>
      </c>
      <c r="O101" s="7">
        <f t="shared" ref="O101:T101" si="221">D101/$I$99</f>
        <v>0</v>
      </c>
      <c r="P101" s="7">
        <f t="shared" si="221"/>
        <v>0</v>
      </c>
      <c r="Q101" s="7">
        <f t="shared" si="221"/>
        <v>0</v>
      </c>
      <c r="R101" s="7">
        <f t="shared" si="221"/>
        <v>0</v>
      </c>
      <c r="S101" s="7">
        <f t="shared" si="221"/>
        <v>0</v>
      </c>
      <c r="T101" s="7">
        <f t="shared" si="221"/>
        <v>0</v>
      </c>
    </row>
    <row r="102" spans="1:20" ht="17.850000000000001" customHeight="1" x14ac:dyDescent="0.25">
      <c r="A102" s="5">
        <v>22</v>
      </c>
      <c r="B102" s="6" t="s">
        <v>11</v>
      </c>
      <c r="C102" s="7">
        <v>0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8">
        <v>0</v>
      </c>
      <c r="L102" s="5">
        <v>22</v>
      </c>
      <c r="M102" s="6" t="s">
        <v>11</v>
      </c>
      <c r="N102" s="7">
        <f t="shared" ref="N102:N104" si="222">C102/$I$99</f>
        <v>0</v>
      </c>
      <c r="O102" s="7">
        <f t="shared" ref="O102:O104" si="223">D102/$I$99</f>
        <v>0</v>
      </c>
      <c r="P102" s="7">
        <f t="shared" ref="P102:P104" si="224">E102/$I$99</f>
        <v>0</v>
      </c>
      <c r="Q102" s="7">
        <f t="shared" ref="Q102:Q104" si="225">F102/$I$99</f>
        <v>0</v>
      </c>
      <c r="R102" s="7">
        <f t="shared" ref="R102:R104" si="226">G102/$I$99</f>
        <v>0</v>
      </c>
      <c r="S102" s="7">
        <f t="shared" ref="S102:S104" si="227">H102/$I$99</f>
        <v>0</v>
      </c>
      <c r="T102" s="7">
        <f t="shared" ref="T102:T104" si="228">I102/$I$99</f>
        <v>0</v>
      </c>
    </row>
    <row r="103" spans="1:20" ht="17.850000000000001" customHeight="1" x14ac:dyDescent="0.25">
      <c r="A103" s="5">
        <v>23</v>
      </c>
      <c r="B103" s="6" t="s">
        <v>12</v>
      </c>
      <c r="C103" s="7">
        <v>0</v>
      </c>
      <c r="D103" s="7">
        <v>44.721879759094442</v>
      </c>
      <c r="E103" s="7">
        <v>138.51812023943691</v>
      </c>
      <c r="F103" s="7">
        <v>0</v>
      </c>
      <c r="G103" s="7">
        <v>0</v>
      </c>
      <c r="H103" s="7">
        <v>0</v>
      </c>
      <c r="I103" s="8">
        <v>183.23999999853135</v>
      </c>
      <c r="L103" s="5">
        <v>23</v>
      </c>
      <c r="M103" s="6" t="s">
        <v>12</v>
      </c>
      <c r="N103" s="7">
        <f t="shared" si="222"/>
        <v>0</v>
      </c>
      <c r="O103" s="7">
        <f t="shared" si="223"/>
        <v>1.4643706535394383</v>
      </c>
      <c r="P103" s="7">
        <f t="shared" si="224"/>
        <v>4.5356293464124731</v>
      </c>
      <c r="Q103" s="7">
        <f t="shared" si="225"/>
        <v>0</v>
      </c>
      <c r="R103" s="7">
        <f t="shared" si="226"/>
        <v>0</v>
      </c>
      <c r="S103" s="7">
        <f t="shared" si="227"/>
        <v>0</v>
      </c>
      <c r="T103" s="7">
        <f t="shared" si="228"/>
        <v>5.9999999999519105</v>
      </c>
    </row>
    <row r="104" spans="1:20" ht="17.850000000000001" customHeight="1" x14ac:dyDescent="0.25">
      <c r="A104" s="5">
        <v>24</v>
      </c>
      <c r="B104" s="6" t="s">
        <v>13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8">
        <v>0</v>
      </c>
      <c r="L104" s="5">
        <v>24</v>
      </c>
      <c r="M104" s="6" t="s">
        <v>13</v>
      </c>
      <c r="N104" s="7">
        <f t="shared" si="222"/>
        <v>0</v>
      </c>
      <c r="O104" s="7">
        <f t="shared" si="223"/>
        <v>0</v>
      </c>
      <c r="P104" s="7">
        <f t="shared" si="224"/>
        <v>0</v>
      </c>
      <c r="Q104" s="7">
        <f t="shared" si="225"/>
        <v>0</v>
      </c>
      <c r="R104" s="7">
        <f t="shared" si="226"/>
        <v>0</v>
      </c>
      <c r="S104" s="7">
        <f t="shared" si="227"/>
        <v>0</v>
      </c>
      <c r="T104" s="7">
        <f t="shared" si="228"/>
        <v>0</v>
      </c>
    </row>
    <row r="105" spans="1:20" ht="17.850000000000001" customHeight="1" x14ac:dyDescent="0.25">
      <c r="A105" s="9"/>
      <c r="B105" s="10" t="s">
        <v>14</v>
      </c>
      <c r="C105" s="11">
        <v>0</v>
      </c>
      <c r="D105" s="11">
        <v>44.721879759094442</v>
      </c>
      <c r="E105" s="11">
        <v>138.51812023943691</v>
      </c>
      <c r="F105" s="11">
        <v>0</v>
      </c>
      <c r="G105" s="11">
        <v>0</v>
      </c>
      <c r="H105" s="11">
        <v>0</v>
      </c>
      <c r="I105" s="11">
        <v>183.23999999853135</v>
      </c>
      <c r="J105" s="25"/>
      <c r="L105" s="9"/>
      <c r="M105" s="10" t="s">
        <v>14</v>
      </c>
      <c r="N105" s="11">
        <f>SUM(N101:N104)</f>
        <v>0</v>
      </c>
      <c r="O105" s="11">
        <f t="shared" ref="O105" si="229">SUM(O101:O104)</f>
        <v>1.4643706535394383</v>
      </c>
      <c r="P105" s="11">
        <f t="shared" ref="P105" si="230">SUM(P101:P104)</f>
        <v>4.5356293464124731</v>
      </c>
      <c r="Q105" s="11">
        <f t="shared" ref="Q105" si="231">SUM(Q101:Q104)</f>
        <v>0</v>
      </c>
      <c r="R105" s="11">
        <f t="shared" ref="R105" si="232">SUM(R101:R104)</f>
        <v>0</v>
      </c>
      <c r="S105" s="11">
        <f t="shared" ref="S105" si="233">SUM(S101:S104)</f>
        <v>0</v>
      </c>
      <c r="T105" s="11">
        <f t="shared" ref="T105" si="234">SUM(T101:T104)</f>
        <v>5.9999999999519105</v>
      </c>
    </row>
    <row r="106" spans="1:20" ht="17.850000000000001" customHeight="1" x14ac:dyDescent="0.25">
      <c r="A106" s="12">
        <v>41</v>
      </c>
      <c r="B106" s="13" t="s">
        <v>15</v>
      </c>
      <c r="C106" s="7">
        <v>0</v>
      </c>
      <c r="D106" s="7">
        <v>17.435652616061759</v>
      </c>
      <c r="E106" s="7">
        <v>162.25101080760425</v>
      </c>
      <c r="F106" s="7">
        <v>302.90752428517948</v>
      </c>
      <c r="G106" s="7">
        <v>0</v>
      </c>
      <c r="H106" s="7">
        <v>75.268495395619965</v>
      </c>
      <c r="I106" s="8">
        <v>557.86268310446542</v>
      </c>
      <c r="L106" s="12">
        <v>41</v>
      </c>
      <c r="M106" s="13" t="s">
        <v>15</v>
      </c>
      <c r="N106" s="7">
        <f>C106/$I$99</f>
        <v>0</v>
      </c>
      <c r="O106" s="7">
        <f t="shared" ref="O106:O109" si="235">D106/$I$99</f>
        <v>0.57091200445519841</v>
      </c>
      <c r="P106" s="7">
        <f t="shared" ref="P106:P109" si="236">E106/$I$99</f>
        <v>5.312737747465758</v>
      </c>
      <c r="Q106" s="7">
        <f t="shared" ref="Q106:Q109" si="237">F106/$I$99</f>
        <v>9.9183865188336444</v>
      </c>
      <c r="R106" s="7">
        <f t="shared" ref="R106:R109" si="238">G106/$I$99</f>
        <v>0</v>
      </c>
      <c r="S106" s="7">
        <f t="shared" ref="S106:S109" si="239">H106/$I$99</f>
        <v>2.4645872755605751</v>
      </c>
      <c r="T106" s="7">
        <f t="shared" ref="T106:T109" si="240">I106/$I$99</f>
        <v>18.266623546315174</v>
      </c>
    </row>
    <row r="107" spans="1:20" ht="17.850000000000001" customHeight="1" x14ac:dyDescent="0.25">
      <c r="A107" s="12">
        <v>43</v>
      </c>
      <c r="B107" s="13" t="s">
        <v>16</v>
      </c>
      <c r="C107" s="7">
        <v>0</v>
      </c>
      <c r="D107" s="7">
        <v>14.046661499616988</v>
      </c>
      <c r="E107" s="7">
        <v>185.95749969041211</v>
      </c>
      <c r="F107" s="7">
        <v>115.36726283332732</v>
      </c>
      <c r="G107" s="7">
        <v>0</v>
      </c>
      <c r="H107" s="7">
        <v>0</v>
      </c>
      <c r="I107" s="8">
        <v>315.37142402335644</v>
      </c>
      <c r="L107" s="12">
        <v>43</v>
      </c>
      <c r="M107" s="13" t="s">
        <v>16</v>
      </c>
      <c r="N107" s="7">
        <f t="shared" ref="N107:N109" si="241">C107/$I$99</f>
        <v>0</v>
      </c>
      <c r="O107" s="7">
        <f t="shared" si="235"/>
        <v>0.45994307464364731</v>
      </c>
      <c r="P107" s="7">
        <f t="shared" si="236"/>
        <v>6.0889816532551446</v>
      </c>
      <c r="Q107" s="7">
        <f t="shared" si="237"/>
        <v>3.7775790056754199</v>
      </c>
      <c r="R107" s="7">
        <f t="shared" si="238"/>
        <v>0</v>
      </c>
      <c r="S107" s="7">
        <f t="shared" si="239"/>
        <v>0</v>
      </c>
      <c r="T107" s="7">
        <f t="shared" si="240"/>
        <v>10.326503733574212</v>
      </c>
    </row>
    <row r="108" spans="1:20" ht="17.850000000000001" customHeight="1" x14ac:dyDescent="0.25">
      <c r="A108" s="12">
        <v>44</v>
      </c>
      <c r="B108" s="13" t="s">
        <v>17</v>
      </c>
      <c r="C108" s="7">
        <v>0</v>
      </c>
      <c r="D108" s="7">
        <v>12.4258928650458</v>
      </c>
      <c r="E108" s="7">
        <v>0</v>
      </c>
      <c r="F108" s="7">
        <v>0</v>
      </c>
      <c r="G108" s="7">
        <v>0</v>
      </c>
      <c r="H108" s="7">
        <v>0</v>
      </c>
      <c r="I108" s="8">
        <v>12.4258928650458</v>
      </c>
      <c r="L108" s="12">
        <v>44</v>
      </c>
      <c r="M108" s="13" t="s">
        <v>17</v>
      </c>
      <c r="N108" s="7">
        <f t="shared" si="241"/>
        <v>0</v>
      </c>
      <c r="O108" s="7">
        <f t="shared" si="235"/>
        <v>0.40687271987707269</v>
      </c>
      <c r="P108" s="7">
        <f t="shared" si="236"/>
        <v>0</v>
      </c>
      <c r="Q108" s="7">
        <f t="shared" si="237"/>
        <v>0</v>
      </c>
      <c r="R108" s="7">
        <f t="shared" si="238"/>
        <v>0</v>
      </c>
      <c r="S108" s="7">
        <f t="shared" si="239"/>
        <v>0</v>
      </c>
      <c r="T108" s="7">
        <f t="shared" si="240"/>
        <v>0.40687271987707269</v>
      </c>
    </row>
    <row r="109" spans="1:20" ht="17.850000000000001" customHeight="1" x14ac:dyDescent="0.25">
      <c r="A109" s="12">
        <v>46</v>
      </c>
      <c r="B109" s="13" t="s">
        <v>18</v>
      </c>
      <c r="C109" s="7">
        <v>0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8">
        <v>0</v>
      </c>
      <c r="L109" s="12">
        <v>46</v>
      </c>
      <c r="M109" s="13" t="s">
        <v>18</v>
      </c>
      <c r="N109" s="7">
        <f t="shared" si="241"/>
        <v>0</v>
      </c>
      <c r="O109" s="7">
        <f t="shared" si="235"/>
        <v>0</v>
      </c>
      <c r="P109" s="7">
        <f t="shared" si="236"/>
        <v>0</v>
      </c>
      <c r="Q109" s="7">
        <f t="shared" si="237"/>
        <v>0</v>
      </c>
      <c r="R109" s="7">
        <f t="shared" si="238"/>
        <v>0</v>
      </c>
      <c r="S109" s="7">
        <f t="shared" si="239"/>
        <v>0</v>
      </c>
      <c r="T109" s="7">
        <f t="shared" si="240"/>
        <v>0</v>
      </c>
    </row>
    <row r="110" spans="1:20" ht="17.850000000000001" customHeight="1" x14ac:dyDescent="0.25">
      <c r="A110" s="14"/>
      <c r="B110" s="15" t="s">
        <v>19</v>
      </c>
      <c r="C110" s="11">
        <v>0</v>
      </c>
      <c r="D110" s="11">
        <v>43.908206980724543</v>
      </c>
      <c r="E110" s="11">
        <v>348.20851049801638</v>
      </c>
      <c r="F110" s="11">
        <v>418.27478711850677</v>
      </c>
      <c r="G110" s="11">
        <v>0</v>
      </c>
      <c r="H110" s="11">
        <v>75.268495395619965</v>
      </c>
      <c r="I110" s="11">
        <v>885.65999999286771</v>
      </c>
      <c r="J110" s="25"/>
      <c r="L110" s="14"/>
      <c r="M110" s="15" t="s">
        <v>19</v>
      </c>
      <c r="N110" s="11">
        <f>SUM(N106:N109)</f>
        <v>0</v>
      </c>
      <c r="O110" s="11">
        <f t="shared" ref="O110" si="242">SUM(O106:O109)</f>
        <v>1.4377277989759185</v>
      </c>
      <c r="P110" s="11">
        <f t="shared" ref="P110" si="243">SUM(P106:P109)</f>
        <v>11.401719400720904</v>
      </c>
      <c r="Q110" s="11">
        <f t="shared" ref="Q110" si="244">SUM(Q106:Q109)</f>
        <v>13.695965524509065</v>
      </c>
      <c r="R110" s="11">
        <f t="shared" ref="R110" si="245">SUM(R106:R109)</f>
        <v>0</v>
      </c>
      <c r="S110" s="11">
        <f t="shared" ref="S110" si="246">SUM(S106:S109)</f>
        <v>2.4645872755605751</v>
      </c>
      <c r="T110" s="11">
        <f t="shared" ref="T110" si="247">SUM(T106:T109)</f>
        <v>28.999999999766459</v>
      </c>
    </row>
    <row r="111" spans="1:20" ht="17.850000000000001" customHeight="1" x14ac:dyDescent="0.25">
      <c r="A111" s="16"/>
      <c r="B111" s="17" t="s">
        <v>20</v>
      </c>
      <c r="C111" s="11">
        <v>0</v>
      </c>
      <c r="D111" s="11">
        <v>88.630086739818978</v>
      </c>
      <c r="E111" s="11">
        <v>486.72663073745332</v>
      </c>
      <c r="F111" s="11">
        <v>418.27478711850677</v>
      </c>
      <c r="G111" s="11">
        <v>0</v>
      </c>
      <c r="H111" s="11">
        <v>75.268495395619965</v>
      </c>
      <c r="I111" s="11">
        <v>1068.899999991399</v>
      </c>
      <c r="L111" s="16"/>
      <c r="M111" s="17" t="s">
        <v>20</v>
      </c>
      <c r="N111" s="11">
        <f>N105+N110</f>
        <v>0</v>
      </c>
      <c r="O111" s="11">
        <f t="shared" ref="O111" si="248">O105+O110</f>
        <v>2.9020984525153568</v>
      </c>
      <c r="P111" s="11">
        <f t="shared" ref="P111" si="249">P105+P110</f>
        <v>15.937348747133377</v>
      </c>
      <c r="Q111" s="11">
        <f t="shared" ref="Q111" si="250">Q105+Q110</f>
        <v>13.695965524509065</v>
      </c>
      <c r="R111" s="11">
        <f t="shared" ref="R111" si="251">R105+R110</f>
        <v>0</v>
      </c>
      <c r="S111" s="11">
        <f t="shared" ref="S111" si="252">S105+S110</f>
        <v>2.4645872755605751</v>
      </c>
      <c r="T111" s="11">
        <f t="shared" ref="T111" si="253">T105+T110</f>
        <v>34.999999999718369</v>
      </c>
    </row>
    <row r="112" spans="1:20" ht="17.850000000000001" customHeight="1" x14ac:dyDescent="0.25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L112" s="18"/>
      <c r="M112" s="18"/>
      <c r="N112" s="18"/>
      <c r="O112" s="18"/>
      <c r="P112" s="18"/>
      <c r="Q112" s="18"/>
      <c r="R112" s="18"/>
      <c r="S112" s="18"/>
      <c r="T112" s="18"/>
    </row>
    <row r="113" spans="1:20" ht="17.850000000000001" customHeight="1" x14ac:dyDescent="0.25">
      <c r="A113" s="20"/>
      <c r="B113" s="20"/>
      <c r="C113" s="20"/>
      <c r="D113" s="20"/>
      <c r="E113" s="20"/>
      <c r="F113" s="20"/>
      <c r="G113" s="20"/>
      <c r="H113" s="20"/>
      <c r="I113" s="20"/>
      <c r="J113" s="20"/>
      <c r="L113" s="20"/>
      <c r="M113" s="20"/>
      <c r="N113" s="20"/>
      <c r="O113" s="20"/>
      <c r="P113" s="20"/>
      <c r="Q113" s="20"/>
      <c r="R113" s="20"/>
      <c r="S113" s="20"/>
      <c r="T113" s="20"/>
    </row>
    <row r="114" spans="1:20" ht="17.850000000000001" customHeight="1" x14ac:dyDescent="0.25">
      <c r="A114" s="33" t="s">
        <v>21</v>
      </c>
      <c r="B114" s="33"/>
      <c r="C114" s="33"/>
      <c r="D114" s="33"/>
      <c r="E114" s="33"/>
      <c r="F114" s="33"/>
      <c r="G114" s="33"/>
      <c r="H114" s="1" t="s">
        <v>22</v>
      </c>
      <c r="I114" s="1">
        <v>462.08</v>
      </c>
      <c r="J114" s="26">
        <v>1000</v>
      </c>
      <c r="L114" s="33" t="s">
        <v>24</v>
      </c>
      <c r="M114" s="33"/>
      <c r="N114" s="33"/>
      <c r="O114" s="33"/>
      <c r="P114" s="33"/>
      <c r="Q114" s="33"/>
      <c r="R114" s="33"/>
      <c r="S114" s="1" t="s">
        <v>22</v>
      </c>
      <c r="T114" s="1">
        <v>462.08</v>
      </c>
    </row>
    <row r="115" spans="1:20" ht="17.850000000000001" customHeight="1" x14ac:dyDescent="0.25">
      <c r="A115" s="2" t="s">
        <v>1</v>
      </c>
      <c r="B115" s="2" t="s">
        <v>2</v>
      </c>
      <c r="C115" s="3" t="s">
        <v>3</v>
      </c>
      <c r="D115" s="4" t="s">
        <v>4</v>
      </c>
      <c r="E115" s="2" t="s">
        <v>5</v>
      </c>
      <c r="F115" s="2" t="s">
        <v>6</v>
      </c>
      <c r="G115" s="2" t="s">
        <v>7</v>
      </c>
      <c r="H115" s="2" t="s">
        <v>8</v>
      </c>
      <c r="I115" s="2" t="s">
        <v>9</v>
      </c>
      <c r="L115" s="2" t="s">
        <v>1</v>
      </c>
      <c r="M115" s="2" t="s">
        <v>2</v>
      </c>
      <c r="N115" s="3" t="s">
        <v>3</v>
      </c>
      <c r="O115" s="4" t="s">
        <v>4</v>
      </c>
      <c r="P115" s="2" t="s">
        <v>5</v>
      </c>
      <c r="Q115" s="2" t="s">
        <v>6</v>
      </c>
      <c r="R115" s="2" t="s">
        <v>7</v>
      </c>
      <c r="S115" s="2" t="s">
        <v>8</v>
      </c>
      <c r="T115" s="2" t="s">
        <v>9</v>
      </c>
    </row>
    <row r="116" spans="1:20" ht="17.850000000000001" customHeight="1" x14ac:dyDescent="0.25">
      <c r="A116" s="5">
        <v>21</v>
      </c>
      <c r="B116" s="6" t="s">
        <v>10</v>
      </c>
      <c r="C116" s="7">
        <v>21.187246976886723</v>
      </c>
      <c r="D116" s="7">
        <v>260.53947937098269</v>
      </c>
      <c r="E116" s="7">
        <v>1185.914069117802</v>
      </c>
      <c r="F116" s="7">
        <v>2751.1606893089847</v>
      </c>
      <c r="G116" s="7">
        <v>1943.4221549201334</v>
      </c>
      <c r="H116" s="7">
        <v>0</v>
      </c>
      <c r="I116" s="8">
        <v>6162.2236396947901</v>
      </c>
      <c r="L116" s="5">
        <v>21</v>
      </c>
      <c r="M116" s="6" t="s">
        <v>10</v>
      </c>
      <c r="N116" s="7">
        <f>C116/$I$114</f>
        <v>4.5851902217985463E-2</v>
      </c>
      <c r="O116" s="7">
        <f t="shared" ref="O116:T116" si="254">D116/$I$114</f>
        <v>0.56384063229523607</v>
      </c>
      <c r="P116" s="7">
        <f t="shared" si="254"/>
        <v>2.5664691592750217</v>
      </c>
      <c r="Q116" s="7">
        <f t="shared" si="254"/>
        <v>5.9538622950765774</v>
      </c>
      <c r="R116" s="7">
        <f t="shared" si="254"/>
        <v>4.2058131815272972</v>
      </c>
      <c r="S116" s="7">
        <f t="shared" si="254"/>
        <v>0</v>
      </c>
      <c r="T116" s="7">
        <f t="shared" si="254"/>
        <v>13.33583717039212</v>
      </c>
    </row>
    <row r="117" spans="1:20" ht="17.850000000000001" customHeight="1" x14ac:dyDescent="0.25">
      <c r="A117" s="5">
        <v>22</v>
      </c>
      <c r="B117" s="6" t="s">
        <v>11</v>
      </c>
      <c r="C117" s="7">
        <v>0</v>
      </c>
      <c r="D117" s="7">
        <v>0</v>
      </c>
      <c r="E117" s="7">
        <v>199.88532275825042</v>
      </c>
      <c r="F117" s="7">
        <v>517.56314852788864</v>
      </c>
      <c r="G117" s="7">
        <v>83.047592330094332</v>
      </c>
      <c r="H117" s="7">
        <v>0</v>
      </c>
      <c r="I117" s="8">
        <v>800.4960636162333</v>
      </c>
      <c r="L117" s="5">
        <v>22</v>
      </c>
      <c r="M117" s="6" t="s">
        <v>11</v>
      </c>
      <c r="N117" s="7">
        <f t="shared" ref="N117:N119" si="255">C117/$I$114</f>
        <v>0</v>
      </c>
      <c r="O117" s="7">
        <f t="shared" ref="O117:O119" si="256">D117/$I$114</f>
        <v>0</v>
      </c>
      <c r="P117" s="7">
        <f t="shared" ref="P117:P119" si="257">E117/$I$114</f>
        <v>0.43257730860078436</v>
      </c>
      <c r="Q117" s="7">
        <f t="shared" ref="Q117:Q119" si="258">F117/$I$114</f>
        <v>1.1200726032892327</v>
      </c>
      <c r="R117" s="7">
        <f t="shared" ref="R117:R119" si="259">G117/$I$114</f>
        <v>0.1797255720440061</v>
      </c>
      <c r="S117" s="7">
        <f t="shared" ref="S117:S119" si="260">H117/$I$114</f>
        <v>0</v>
      </c>
      <c r="T117" s="7">
        <f t="shared" ref="T117:T119" si="261">I117/$I$114</f>
        <v>1.7323754839340229</v>
      </c>
    </row>
    <row r="118" spans="1:20" ht="17.850000000000001" customHeight="1" x14ac:dyDescent="0.25">
      <c r="A118" s="5">
        <v>23</v>
      </c>
      <c r="B118" s="6" t="s">
        <v>12</v>
      </c>
      <c r="C118" s="7">
        <v>0</v>
      </c>
      <c r="D118" s="7">
        <v>44.721879759094442</v>
      </c>
      <c r="E118" s="7">
        <v>138.51812023943691</v>
      </c>
      <c r="F118" s="7">
        <v>0</v>
      </c>
      <c r="G118" s="7">
        <v>0</v>
      </c>
      <c r="H118" s="7">
        <v>0</v>
      </c>
      <c r="I118" s="8">
        <v>183.23999999853135</v>
      </c>
      <c r="L118" s="5">
        <v>23</v>
      </c>
      <c r="M118" s="6" t="s">
        <v>12</v>
      </c>
      <c r="N118" s="7">
        <f t="shared" si="255"/>
        <v>0</v>
      </c>
      <c r="O118" s="7">
        <f t="shared" si="256"/>
        <v>9.6783846431558268E-2</v>
      </c>
      <c r="P118" s="7">
        <f t="shared" si="257"/>
        <v>0.29977086270653763</v>
      </c>
      <c r="Q118" s="7">
        <f t="shared" si="258"/>
        <v>0</v>
      </c>
      <c r="R118" s="7">
        <f t="shared" si="259"/>
        <v>0</v>
      </c>
      <c r="S118" s="7">
        <f t="shared" si="260"/>
        <v>0</v>
      </c>
      <c r="T118" s="7">
        <f t="shared" si="261"/>
        <v>0.39655470913809587</v>
      </c>
    </row>
    <row r="119" spans="1:20" ht="17.850000000000001" customHeight="1" x14ac:dyDescent="0.25">
      <c r="A119" s="5">
        <v>24</v>
      </c>
      <c r="B119" s="6" t="s">
        <v>13</v>
      </c>
      <c r="C119" s="7">
        <v>0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8">
        <v>0</v>
      </c>
      <c r="L119" s="5">
        <v>24</v>
      </c>
      <c r="M119" s="6" t="s">
        <v>13</v>
      </c>
      <c r="N119" s="7">
        <f t="shared" si="255"/>
        <v>0</v>
      </c>
      <c r="O119" s="7">
        <f t="shared" si="256"/>
        <v>0</v>
      </c>
      <c r="P119" s="7">
        <f t="shared" si="257"/>
        <v>0</v>
      </c>
      <c r="Q119" s="7">
        <f t="shared" si="258"/>
        <v>0</v>
      </c>
      <c r="R119" s="7">
        <f t="shared" si="259"/>
        <v>0</v>
      </c>
      <c r="S119" s="7">
        <f t="shared" si="260"/>
        <v>0</v>
      </c>
      <c r="T119" s="7">
        <f t="shared" si="261"/>
        <v>0</v>
      </c>
    </row>
    <row r="120" spans="1:20" ht="17.850000000000001" customHeight="1" x14ac:dyDescent="0.25">
      <c r="A120" s="9"/>
      <c r="B120" s="10" t="s">
        <v>14</v>
      </c>
      <c r="C120" s="11">
        <v>21.187246976886723</v>
      </c>
      <c r="D120" s="11">
        <v>305.26135913007715</v>
      </c>
      <c r="E120" s="11">
        <v>1524.3175121154893</v>
      </c>
      <c r="F120" s="11">
        <v>3268.7238378368734</v>
      </c>
      <c r="G120" s="11">
        <v>2026.4697472502278</v>
      </c>
      <c r="H120" s="11">
        <v>0</v>
      </c>
      <c r="I120" s="11">
        <v>7145.9597033095542</v>
      </c>
      <c r="J120" s="25"/>
      <c r="L120" s="9"/>
      <c r="M120" s="10" t="s">
        <v>14</v>
      </c>
      <c r="N120" s="11">
        <f>SUM(N116:N119)</f>
        <v>4.5851902217985463E-2</v>
      </c>
      <c r="O120" s="11">
        <f t="shared" ref="O120" si="262">SUM(O116:O119)</f>
        <v>0.66062447872679431</v>
      </c>
      <c r="P120" s="11">
        <f t="shared" ref="P120" si="263">SUM(P116:P119)</f>
        <v>3.2988173305823434</v>
      </c>
      <c r="Q120" s="11">
        <f t="shared" ref="Q120" si="264">SUM(Q116:Q119)</f>
        <v>7.0739348983658097</v>
      </c>
      <c r="R120" s="11">
        <f t="shared" ref="R120" si="265">SUM(R116:R119)</f>
        <v>4.3855387535713035</v>
      </c>
      <c r="S120" s="11">
        <f t="shared" ref="S120" si="266">SUM(S116:S119)</f>
        <v>0</v>
      </c>
      <c r="T120" s="11">
        <f t="shared" ref="T120" si="267">SUM(T116:T119)</f>
        <v>15.464767363464238</v>
      </c>
    </row>
    <row r="121" spans="1:20" ht="17.850000000000001" customHeight="1" x14ac:dyDescent="0.25">
      <c r="A121" s="12">
        <v>41</v>
      </c>
      <c r="B121" s="13" t="s">
        <v>15</v>
      </c>
      <c r="C121" s="7">
        <v>2.8155331601547826</v>
      </c>
      <c r="D121" s="7">
        <v>412.11595762127268</v>
      </c>
      <c r="E121" s="7">
        <v>1434.0484969728291</v>
      </c>
      <c r="F121" s="7">
        <v>3620.653042190781</v>
      </c>
      <c r="G121" s="7">
        <v>4325.5935506444002</v>
      </c>
      <c r="H121" s="7">
        <v>348.88053520340941</v>
      </c>
      <c r="I121" s="8">
        <v>10144.107115792847</v>
      </c>
      <c r="L121" s="12">
        <v>41</v>
      </c>
      <c r="M121" s="13" t="s">
        <v>15</v>
      </c>
      <c r="N121" s="7">
        <f>C121/$I$114</f>
        <v>6.0931725245731965E-3</v>
      </c>
      <c r="O121" s="7">
        <f t="shared" ref="O121:O124" si="268">D121/$I$114</f>
        <v>0.89187144568315591</v>
      </c>
      <c r="P121" s="7">
        <f t="shared" ref="P121:P124" si="269">E121/$I$114</f>
        <v>3.1034636793906447</v>
      </c>
      <c r="Q121" s="7">
        <f t="shared" ref="Q121:Q124" si="270">F121/$I$114</f>
        <v>7.8355545407522094</v>
      </c>
      <c r="R121" s="7">
        <f t="shared" ref="R121:R124" si="271">G121/$I$114</f>
        <v>9.3611356272602162</v>
      </c>
      <c r="S121" s="7">
        <f t="shared" ref="S121:S124" si="272">H121/$I$114</f>
        <v>0.7550219338716444</v>
      </c>
      <c r="T121" s="7">
        <f t="shared" ref="T121:T124" si="273">I121/$I$114</f>
        <v>21.953140399482443</v>
      </c>
    </row>
    <row r="122" spans="1:20" ht="17.850000000000001" customHeight="1" x14ac:dyDescent="0.25">
      <c r="A122" s="12">
        <v>43</v>
      </c>
      <c r="B122" s="13" t="s">
        <v>16</v>
      </c>
      <c r="C122" s="7">
        <v>0</v>
      </c>
      <c r="D122" s="7">
        <v>14.046661499616988</v>
      </c>
      <c r="E122" s="7">
        <v>185.95749969041211</v>
      </c>
      <c r="F122" s="7">
        <v>205.67093532611673</v>
      </c>
      <c r="G122" s="7">
        <v>0</v>
      </c>
      <c r="H122" s="7">
        <v>0</v>
      </c>
      <c r="I122" s="8">
        <v>405.6750965161458</v>
      </c>
      <c r="L122" s="12">
        <v>43</v>
      </c>
      <c r="M122" s="13" t="s">
        <v>16</v>
      </c>
      <c r="N122" s="7">
        <f t="shared" ref="N122:N124" si="274">C122/$I$114</f>
        <v>0</v>
      </c>
      <c r="O122" s="7">
        <f t="shared" si="268"/>
        <v>3.0398765364475822E-2</v>
      </c>
      <c r="P122" s="7">
        <f t="shared" si="269"/>
        <v>0.4024357247455248</v>
      </c>
      <c r="Q122" s="7">
        <f t="shared" si="270"/>
        <v>0.44509811142251721</v>
      </c>
      <c r="R122" s="7">
        <f t="shared" si="271"/>
        <v>0</v>
      </c>
      <c r="S122" s="7">
        <f t="shared" si="272"/>
        <v>0</v>
      </c>
      <c r="T122" s="7">
        <f t="shared" si="273"/>
        <v>0.87793260153251773</v>
      </c>
    </row>
    <row r="123" spans="1:20" ht="17.850000000000001" customHeight="1" x14ac:dyDescent="0.25">
      <c r="A123" s="12">
        <v>44</v>
      </c>
      <c r="B123" s="13" t="s">
        <v>17</v>
      </c>
      <c r="C123" s="7">
        <v>0</v>
      </c>
      <c r="D123" s="7">
        <v>12.4258928650458</v>
      </c>
      <c r="E123" s="7">
        <v>0</v>
      </c>
      <c r="F123" s="7">
        <v>0</v>
      </c>
      <c r="G123" s="7">
        <v>113.74110345159987</v>
      </c>
      <c r="H123" s="7">
        <v>0</v>
      </c>
      <c r="I123" s="8">
        <v>126.16699631664567</v>
      </c>
      <c r="L123" s="12">
        <v>44</v>
      </c>
      <c r="M123" s="13" t="s">
        <v>17</v>
      </c>
      <c r="N123" s="7">
        <f t="shared" si="274"/>
        <v>0</v>
      </c>
      <c r="O123" s="7">
        <f t="shared" si="268"/>
        <v>2.6891215514728617E-2</v>
      </c>
      <c r="P123" s="7">
        <f t="shared" si="269"/>
        <v>0</v>
      </c>
      <c r="Q123" s="7">
        <f t="shared" si="270"/>
        <v>0</v>
      </c>
      <c r="R123" s="7">
        <f t="shared" si="271"/>
        <v>0.24615024119546372</v>
      </c>
      <c r="S123" s="7">
        <f t="shared" si="272"/>
        <v>0</v>
      </c>
      <c r="T123" s="7">
        <f t="shared" si="273"/>
        <v>0.27304145671019231</v>
      </c>
    </row>
    <row r="124" spans="1:20" ht="17.850000000000001" customHeight="1" x14ac:dyDescent="0.25">
      <c r="A124" s="12">
        <v>46</v>
      </c>
      <c r="B124" s="13" t="s">
        <v>18</v>
      </c>
      <c r="C124" s="7">
        <v>0</v>
      </c>
      <c r="D124" s="7">
        <v>282.01539309217031</v>
      </c>
      <c r="E124" s="7">
        <v>135.48809727312562</v>
      </c>
      <c r="F124" s="7">
        <v>169.4159763315636</v>
      </c>
      <c r="G124" s="7">
        <v>0</v>
      </c>
      <c r="H124" s="7">
        <v>0</v>
      </c>
      <c r="I124" s="8">
        <v>586.91946669685956</v>
      </c>
      <c r="L124" s="12">
        <v>46</v>
      </c>
      <c r="M124" s="13" t="s">
        <v>18</v>
      </c>
      <c r="N124" s="7">
        <f t="shared" si="274"/>
        <v>0</v>
      </c>
      <c r="O124" s="7">
        <f t="shared" si="268"/>
        <v>0.61031724613090876</v>
      </c>
      <c r="P124" s="7">
        <f t="shared" si="269"/>
        <v>0.29321350691033071</v>
      </c>
      <c r="Q124" s="7">
        <f t="shared" si="270"/>
        <v>0.36663776041283674</v>
      </c>
      <c r="R124" s="7">
        <f t="shared" si="271"/>
        <v>0</v>
      </c>
      <c r="S124" s="7">
        <f t="shared" si="272"/>
        <v>0</v>
      </c>
      <c r="T124" s="7">
        <f t="shared" si="273"/>
        <v>1.2701685134540763</v>
      </c>
    </row>
    <row r="125" spans="1:20" ht="17.850000000000001" customHeight="1" x14ac:dyDescent="0.25">
      <c r="A125" s="14"/>
      <c r="B125" s="15" t="s">
        <v>19</v>
      </c>
      <c r="C125" s="11">
        <v>2.8155331601547826</v>
      </c>
      <c r="D125" s="11">
        <v>720.60390507810575</v>
      </c>
      <c r="E125" s="11">
        <v>1755.4940939363669</v>
      </c>
      <c r="F125" s="11">
        <v>3995.7399538484615</v>
      </c>
      <c r="G125" s="11">
        <v>4439.3346540960001</v>
      </c>
      <c r="H125" s="11">
        <v>348.88053520340941</v>
      </c>
      <c r="I125" s="11">
        <v>11262.868675322499</v>
      </c>
      <c r="J125" s="25"/>
      <c r="L125" s="14"/>
      <c r="M125" s="15" t="s">
        <v>19</v>
      </c>
      <c r="N125" s="11">
        <f>SUM(N121:N124)</f>
        <v>6.0931725245731965E-3</v>
      </c>
      <c r="O125" s="11">
        <f t="shared" ref="O125" si="275">SUM(O121:O124)</f>
        <v>1.559478672693269</v>
      </c>
      <c r="P125" s="11">
        <f t="shared" ref="P125" si="276">SUM(P121:P124)</f>
        <v>3.7991129110465001</v>
      </c>
      <c r="Q125" s="11">
        <f t="shared" ref="Q125" si="277">SUM(Q121:Q124)</f>
        <v>8.647290412587564</v>
      </c>
      <c r="R125" s="11">
        <f t="shared" ref="R125" si="278">SUM(R121:R124)</f>
        <v>9.6072858684556799</v>
      </c>
      <c r="S125" s="11">
        <f t="shared" ref="S125" si="279">SUM(S121:S124)</f>
        <v>0.7550219338716444</v>
      </c>
      <c r="T125" s="11">
        <f t="shared" ref="T125" si="280">SUM(T121:T124)</f>
        <v>24.37428297117923</v>
      </c>
    </row>
    <row r="126" spans="1:20" ht="17.850000000000001" customHeight="1" x14ac:dyDescent="0.25">
      <c r="A126" s="16"/>
      <c r="B126" s="17" t="s">
        <v>20</v>
      </c>
      <c r="C126" s="11">
        <v>24.002780137041505</v>
      </c>
      <c r="D126" s="11">
        <v>1025.8652642081829</v>
      </c>
      <c r="E126" s="11">
        <v>3279.811606051856</v>
      </c>
      <c r="F126" s="11">
        <v>7264.4637916853353</v>
      </c>
      <c r="G126" s="11">
        <v>6465.8044013462277</v>
      </c>
      <c r="H126" s="11">
        <v>348.88053520340941</v>
      </c>
      <c r="I126" s="11">
        <v>18408.828378632054</v>
      </c>
      <c r="L126" s="16"/>
      <c r="M126" s="17" t="s">
        <v>20</v>
      </c>
      <c r="N126" s="11">
        <f>N120+N125</f>
        <v>5.1945074742558661E-2</v>
      </c>
      <c r="O126" s="11">
        <f t="shared" ref="O126" si="281">O120+O125</f>
        <v>2.2201031514200631</v>
      </c>
      <c r="P126" s="11">
        <f t="shared" ref="P126" si="282">P120+P125</f>
        <v>7.097930241628843</v>
      </c>
      <c r="Q126" s="11">
        <f t="shared" ref="Q126" si="283">Q120+Q125</f>
        <v>15.721225310953374</v>
      </c>
      <c r="R126" s="11">
        <f t="shared" ref="R126" si="284">R120+R125</f>
        <v>13.992824622026983</v>
      </c>
      <c r="S126" s="11">
        <f t="shared" ref="S126" si="285">S120+S125</f>
        <v>0.7550219338716444</v>
      </c>
      <c r="T126" s="11">
        <f t="shared" ref="T126" si="286">T120+T125</f>
        <v>39.839050334643467</v>
      </c>
    </row>
    <row r="127" spans="1:20" ht="17.850000000000001" customHeight="1" x14ac:dyDescent="0.25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L127" s="20"/>
      <c r="M127" s="20"/>
      <c r="N127" s="20"/>
      <c r="O127" s="20"/>
      <c r="P127" s="20"/>
      <c r="Q127" s="20"/>
      <c r="R127" s="20"/>
      <c r="S127" s="20"/>
      <c r="T127" s="20"/>
    </row>
    <row r="128" spans="1:20" ht="17.850000000000001" customHeight="1" x14ac:dyDescent="0.25">
      <c r="A128" s="20"/>
      <c r="B128" s="20"/>
      <c r="C128" s="20"/>
      <c r="D128" s="20"/>
      <c r="E128" s="20"/>
      <c r="F128" s="20"/>
      <c r="G128" s="20"/>
      <c r="H128" s="20"/>
      <c r="I128" s="20"/>
      <c r="J128" s="20"/>
      <c r="L128" s="20"/>
      <c r="M128" s="20"/>
      <c r="N128" s="20"/>
      <c r="O128" s="20"/>
      <c r="P128" s="20"/>
      <c r="Q128" s="20"/>
      <c r="R128" s="20"/>
      <c r="S128" s="20"/>
      <c r="T128" s="20"/>
    </row>
    <row r="129" spans="1:20" ht="17.850000000000001" customHeight="1" x14ac:dyDescent="0.25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L129" s="18"/>
      <c r="M129" s="18"/>
      <c r="N129" s="18"/>
      <c r="O129" s="18"/>
      <c r="P129" s="18"/>
      <c r="Q129" s="18"/>
      <c r="R129" s="18"/>
      <c r="S129" s="18"/>
      <c r="T129" s="18"/>
    </row>
    <row r="130" spans="1:20" ht="17.850000000000001" customHeight="1" x14ac:dyDescent="0.25">
      <c r="A130" s="33" t="s">
        <v>0</v>
      </c>
      <c r="B130" s="33"/>
      <c r="C130" s="33"/>
      <c r="D130" s="33"/>
      <c r="E130" s="33"/>
      <c r="F130" s="33"/>
      <c r="G130" s="33"/>
      <c r="H130" s="1" t="s">
        <v>25</v>
      </c>
      <c r="I130" s="1">
        <v>9.06</v>
      </c>
      <c r="J130" s="24">
        <v>3103</v>
      </c>
      <c r="L130" s="33" t="s">
        <v>24</v>
      </c>
      <c r="M130" s="33"/>
      <c r="N130" s="33"/>
      <c r="O130" s="33"/>
      <c r="P130" s="33"/>
      <c r="Q130" s="33"/>
      <c r="R130" s="33"/>
      <c r="S130" s="1" t="s">
        <v>25</v>
      </c>
      <c r="T130" s="1">
        <v>9.06</v>
      </c>
    </row>
    <row r="131" spans="1:20" ht="17.850000000000001" customHeight="1" x14ac:dyDescent="0.25">
      <c r="A131" s="2" t="s">
        <v>1</v>
      </c>
      <c r="B131" s="2" t="s">
        <v>2</v>
      </c>
      <c r="C131" s="3" t="s">
        <v>3</v>
      </c>
      <c r="D131" s="4" t="s">
        <v>4</v>
      </c>
      <c r="E131" s="2" t="s">
        <v>5</v>
      </c>
      <c r="F131" s="2" t="s">
        <v>6</v>
      </c>
      <c r="G131" s="2" t="s">
        <v>7</v>
      </c>
      <c r="H131" s="2" t="s">
        <v>8</v>
      </c>
      <c r="I131" s="2" t="s">
        <v>9</v>
      </c>
      <c r="L131" s="2" t="s">
        <v>1</v>
      </c>
      <c r="M131" s="2" t="s">
        <v>2</v>
      </c>
      <c r="N131" s="3" t="s">
        <v>3</v>
      </c>
      <c r="O131" s="4" t="s">
        <v>4</v>
      </c>
      <c r="P131" s="2" t="s">
        <v>5</v>
      </c>
      <c r="Q131" s="2" t="s">
        <v>6</v>
      </c>
      <c r="R131" s="2" t="s">
        <v>7</v>
      </c>
      <c r="S131" s="2" t="s">
        <v>8</v>
      </c>
      <c r="T131" s="2" t="s">
        <v>9</v>
      </c>
    </row>
    <row r="132" spans="1:20" ht="17.850000000000001" customHeight="1" x14ac:dyDescent="0.25">
      <c r="A132" s="5">
        <v>21</v>
      </c>
      <c r="B132" s="6" t="s">
        <v>10</v>
      </c>
      <c r="C132" s="7">
        <v>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8">
        <v>0</v>
      </c>
      <c r="L132" s="5">
        <v>21</v>
      </c>
      <c r="M132" s="6" t="s">
        <v>10</v>
      </c>
      <c r="N132" s="7">
        <f>C132/$I$130</f>
        <v>0</v>
      </c>
      <c r="O132" s="7">
        <f t="shared" ref="O132:T132" si="287">D132/$I$130</f>
        <v>0</v>
      </c>
      <c r="P132" s="7">
        <f t="shared" si="287"/>
        <v>0</v>
      </c>
      <c r="Q132" s="7">
        <f t="shared" si="287"/>
        <v>0</v>
      </c>
      <c r="R132" s="7">
        <f t="shared" si="287"/>
        <v>0</v>
      </c>
      <c r="S132" s="7">
        <f t="shared" si="287"/>
        <v>0</v>
      </c>
      <c r="T132" s="7">
        <f t="shared" si="287"/>
        <v>0</v>
      </c>
    </row>
    <row r="133" spans="1:20" ht="17.850000000000001" customHeight="1" x14ac:dyDescent="0.25">
      <c r="A133" s="5">
        <v>22</v>
      </c>
      <c r="B133" s="6" t="s">
        <v>11</v>
      </c>
      <c r="C133" s="7">
        <v>0.31028766450181372</v>
      </c>
      <c r="D133" s="7">
        <v>22.792735853393516</v>
      </c>
      <c r="E133" s="7">
        <v>21.41241321539685</v>
      </c>
      <c r="F133" s="7">
        <v>9.145824680644445</v>
      </c>
      <c r="G133" s="7">
        <v>0</v>
      </c>
      <c r="H133" s="7">
        <v>0</v>
      </c>
      <c r="I133" s="8">
        <v>53.661261413936622</v>
      </c>
      <c r="L133" s="5">
        <v>22</v>
      </c>
      <c r="M133" s="6" t="s">
        <v>11</v>
      </c>
      <c r="N133" s="7">
        <f t="shared" ref="N133:N135" si="288">C133/$I$130</f>
        <v>3.4248086589604161E-2</v>
      </c>
      <c r="O133" s="7">
        <f t="shared" ref="O133:O135" si="289">D133/$I$130</f>
        <v>2.5157545092045823</v>
      </c>
      <c r="P133" s="7">
        <f t="shared" ref="P133:P135" si="290">E133/$I$130</f>
        <v>2.3634010171519702</v>
      </c>
      <c r="Q133" s="7">
        <f t="shared" ref="Q133:Q135" si="291">F133/$I$130</f>
        <v>1.0094729228084376</v>
      </c>
      <c r="R133" s="7">
        <f t="shared" ref="R133:R135" si="292">G133/$I$130</f>
        <v>0</v>
      </c>
      <c r="S133" s="7">
        <f t="shared" ref="S133:S135" si="293">H133/$I$130</f>
        <v>0</v>
      </c>
      <c r="T133" s="7">
        <f t="shared" ref="T133:T135" si="294">I133/$I$130</f>
        <v>5.9228765357545941</v>
      </c>
    </row>
    <row r="134" spans="1:20" ht="17.850000000000001" customHeight="1" x14ac:dyDescent="0.25">
      <c r="A134" s="5">
        <v>23</v>
      </c>
      <c r="B134" s="6" t="s">
        <v>12</v>
      </c>
      <c r="C134" s="7">
        <v>0</v>
      </c>
      <c r="D134" s="7">
        <v>5.4970715881636361</v>
      </c>
      <c r="E134" s="7">
        <v>0</v>
      </c>
      <c r="F134" s="7">
        <v>4.2616669977535189</v>
      </c>
      <c r="G134" s="7">
        <v>0</v>
      </c>
      <c r="H134" s="7">
        <v>0</v>
      </c>
      <c r="I134" s="8">
        <v>9.758738585917154</v>
      </c>
      <c r="L134" s="5">
        <v>23</v>
      </c>
      <c r="M134" s="6" t="s">
        <v>12</v>
      </c>
      <c r="N134" s="7">
        <f t="shared" si="288"/>
        <v>0</v>
      </c>
      <c r="O134" s="7">
        <f t="shared" si="289"/>
        <v>0.60674079339554476</v>
      </c>
      <c r="P134" s="7">
        <f t="shared" si="290"/>
        <v>0</v>
      </c>
      <c r="Q134" s="7">
        <f t="shared" si="291"/>
        <v>0.47038267083372171</v>
      </c>
      <c r="R134" s="7">
        <f t="shared" si="292"/>
        <v>0</v>
      </c>
      <c r="S134" s="7">
        <f t="shared" si="293"/>
        <v>0</v>
      </c>
      <c r="T134" s="7">
        <f t="shared" si="294"/>
        <v>1.0771234642292664</v>
      </c>
    </row>
    <row r="135" spans="1:20" ht="17.850000000000001" customHeight="1" x14ac:dyDescent="0.25">
      <c r="A135" s="5">
        <v>24</v>
      </c>
      <c r="B135" s="6" t="s">
        <v>13</v>
      </c>
      <c r="C135" s="7">
        <v>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8">
        <v>0</v>
      </c>
      <c r="L135" s="5">
        <v>24</v>
      </c>
      <c r="M135" s="6" t="s">
        <v>13</v>
      </c>
      <c r="N135" s="7">
        <f t="shared" si="288"/>
        <v>0</v>
      </c>
      <c r="O135" s="7">
        <f t="shared" si="289"/>
        <v>0</v>
      </c>
      <c r="P135" s="7">
        <f t="shared" si="290"/>
        <v>0</v>
      </c>
      <c r="Q135" s="7">
        <f t="shared" si="291"/>
        <v>0</v>
      </c>
      <c r="R135" s="7">
        <f t="shared" si="292"/>
        <v>0</v>
      </c>
      <c r="S135" s="7">
        <f t="shared" si="293"/>
        <v>0</v>
      </c>
      <c r="T135" s="7">
        <f t="shared" si="294"/>
        <v>0</v>
      </c>
    </row>
    <row r="136" spans="1:20" ht="17.850000000000001" customHeight="1" x14ac:dyDescent="0.25">
      <c r="A136" s="9"/>
      <c r="B136" s="10" t="s">
        <v>14</v>
      </c>
      <c r="C136" s="11">
        <v>0.31028766450181372</v>
      </c>
      <c r="D136" s="11">
        <v>28.289807441557151</v>
      </c>
      <c r="E136" s="11">
        <v>21.41241321539685</v>
      </c>
      <c r="F136" s="11">
        <v>13.407491678397964</v>
      </c>
      <c r="G136" s="11">
        <v>0</v>
      </c>
      <c r="H136" s="11">
        <v>0</v>
      </c>
      <c r="I136" s="11">
        <v>63.419999999853772</v>
      </c>
      <c r="J136" s="25"/>
      <c r="L136" s="9"/>
      <c r="M136" s="10" t="s">
        <v>14</v>
      </c>
      <c r="N136" s="11">
        <f>SUM(N132:N135)</f>
        <v>3.4248086589604161E-2</v>
      </c>
      <c r="O136" s="11">
        <f t="shared" ref="O136" si="295">SUM(O132:O135)</f>
        <v>3.122495302600127</v>
      </c>
      <c r="P136" s="11">
        <f t="shared" ref="P136" si="296">SUM(P132:P135)</f>
        <v>2.3634010171519702</v>
      </c>
      <c r="Q136" s="11">
        <f t="shared" ref="Q136" si="297">SUM(Q132:Q135)</f>
        <v>1.4798555936421594</v>
      </c>
      <c r="R136" s="11">
        <f t="shared" ref="R136" si="298">SUM(R132:R135)</f>
        <v>0</v>
      </c>
      <c r="S136" s="11">
        <f t="shared" ref="S136" si="299">SUM(S132:S135)</f>
        <v>0</v>
      </c>
      <c r="T136" s="11">
        <f t="shared" ref="T136" si="300">SUM(T132:T135)</f>
        <v>6.99999999998386</v>
      </c>
    </row>
    <row r="137" spans="1:20" ht="17.850000000000001" customHeight="1" x14ac:dyDescent="0.25">
      <c r="A137" s="12">
        <v>41</v>
      </c>
      <c r="B137" s="13" t="s">
        <v>15</v>
      </c>
      <c r="C137" s="7">
        <v>0.4207912843354496</v>
      </c>
      <c r="D137" s="7">
        <v>7.3595183487587779</v>
      </c>
      <c r="E137" s="7">
        <v>0</v>
      </c>
      <c r="F137" s="7">
        <v>0</v>
      </c>
      <c r="G137" s="7">
        <v>0</v>
      </c>
      <c r="H137" s="7">
        <v>0</v>
      </c>
      <c r="I137" s="8">
        <v>7.7803096330942276</v>
      </c>
      <c r="L137" s="12">
        <v>41</v>
      </c>
      <c r="M137" s="13" t="s">
        <v>15</v>
      </c>
      <c r="N137" s="7">
        <f>C137/$I$130</f>
        <v>4.6444954120910549E-2</v>
      </c>
      <c r="O137" s="7">
        <f t="shared" ref="O137:O140" si="301">D137/$I$130</f>
        <v>0.81230886851642137</v>
      </c>
      <c r="P137" s="7">
        <f t="shared" ref="P137:P140" si="302">E137/$I$130</f>
        <v>0</v>
      </c>
      <c r="Q137" s="7">
        <f t="shared" ref="Q137:Q140" si="303">F137/$I$130</f>
        <v>0</v>
      </c>
      <c r="R137" s="7">
        <f t="shared" ref="R137:R140" si="304">G137/$I$130</f>
        <v>0</v>
      </c>
      <c r="S137" s="7">
        <f t="shared" ref="S137:S140" si="305">H137/$I$130</f>
        <v>0</v>
      </c>
      <c r="T137" s="7">
        <f t="shared" ref="T137:T140" si="306">I137/$I$130</f>
        <v>0.85875382263733191</v>
      </c>
    </row>
    <row r="138" spans="1:20" ht="17.850000000000001" customHeight="1" x14ac:dyDescent="0.25">
      <c r="A138" s="12">
        <v>43</v>
      </c>
      <c r="B138" s="13" t="s">
        <v>16</v>
      </c>
      <c r="C138" s="7">
        <v>0.70131880722574935</v>
      </c>
      <c r="D138" s="7">
        <v>1.2987385320464195</v>
      </c>
      <c r="E138" s="7">
        <v>0</v>
      </c>
      <c r="F138" s="7">
        <v>0</v>
      </c>
      <c r="G138" s="7">
        <v>0</v>
      </c>
      <c r="H138" s="7">
        <v>0</v>
      </c>
      <c r="I138" s="8">
        <v>2.000057339272169</v>
      </c>
      <c r="L138" s="12">
        <v>43</v>
      </c>
      <c r="M138" s="13" t="s">
        <v>16</v>
      </c>
      <c r="N138" s="7">
        <f t="shared" ref="N138:N140" si="307">C138/$I$130</f>
        <v>7.7408256868184255E-2</v>
      </c>
      <c r="O138" s="7">
        <f t="shared" si="301"/>
        <v>0.14334862384618316</v>
      </c>
      <c r="P138" s="7">
        <f t="shared" si="302"/>
        <v>0</v>
      </c>
      <c r="Q138" s="7">
        <f t="shared" si="303"/>
        <v>0</v>
      </c>
      <c r="R138" s="7">
        <f t="shared" si="304"/>
        <v>0</v>
      </c>
      <c r="S138" s="7">
        <f t="shared" si="305"/>
        <v>0</v>
      </c>
      <c r="T138" s="7">
        <f t="shared" si="306"/>
        <v>0.22075688071436741</v>
      </c>
    </row>
    <row r="139" spans="1:20" ht="17.850000000000001" customHeight="1" x14ac:dyDescent="0.25">
      <c r="A139" s="12">
        <v>44</v>
      </c>
      <c r="B139" s="13" t="s">
        <v>17</v>
      </c>
      <c r="C139" s="7">
        <v>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8">
        <v>0</v>
      </c>
      <c r="L139" s="12">
        <v>44</v>
      </c>
      <c r="M139" s="13" t="s">
        <v>17</v>
      </c>
      <c r="N139" s="7">
        <f t="shared" si="307"/>
        <v>0</v>
      </c>
      <c r="O139" s="7">
        <f t="shared" si="301"/>
        <v>0</v>
      </c>
      <c r="P139" s="7">
        <f t="shared" si="302"/>
        <v>0</v>
      </c>
      <c r="Q139" s="7">
        <f t="shared" si="303"/>
        <v>0</v>
      </c>
      <c r="R139" s="7">
        <f t="shared" si="304"/>
        <v>0</v>
      </c>
      <c r="S139" s="7">
        <f t="shared" si="305"/>
        <v>0</v>
      </c>
      <c r="T139" s="7">
        <f t="shared" si="306"/>
        <v>0</v>
      </c>
    </row>
    <row r="140" spans="1:20" ht="17.850000000000001" customHeight="1" x14ac:dyDescent="0.25">
      <c r="A140" s="12">
        <v>46</v>
      </c>
      <c r="B140" s="13" t="s">
        <v>18</v>
      </c>
      <c r="C140" s="7">
        <v>0</v>
      </c>
      <c r="D140" s="7">
        <v>3.8096330274683599</v>
      </c>
      <c r="E140" s="7">
        <v>0</v>
      </c>
      <c r="F140" s="7">
        <v>0</v>
      </c>
      <c r="G140" s="7">
        <v>0</v>
      </c>
      <c r="H140" s="7">
        <v>0</v>
      </c>
      <c r="I140" s="8">
        <v>3.8096330274683599</v>
      </c>
      <c r="L140" s="12">
        <v>46</v>
      </c>
      <c r="M140" s="13" t="s">
        <v>18</v>
      </c>
      <c r="N140" s="7">
        <f t="shared" si="307"/>
        <v>0</v>
      </c>
      <c r="O140" s="7">
        <f t="shared" si="301"/>
        <v>0.42048929663006179</v>
      </c>
      <c r="P140" s="7">
        <f t="shared" si="302"/>
        <v>0</v>
      </c>
      <c r="Q140" s="7">
        <f t="shared" si="303"/>
        <v>0</v>
      </c>
      <c r="R140" s="7">
        <f t="shared" si="304"/>
        <v>0</v>
      </c>
      <c r="S140" s="7">
        <f t="shared" si="305"/>
        <v>0</v>
      </c>
      <c r="T140" s="7">
        <f t="shared" si="306"/>
        <v>0.42048929663006179</v>
      </c>
    </row>
    <row r="141" spans="1:20" ht="17.850000000000001" customHeight="1" x14ac:dyDescent="0.25">
      <c r="A141" s="14"/>
      <c r="B141" s="15" t="s">
        <v>19</v>
      </c>
      <c r="C141" s="11">
        <v>1.122110091561199</v>
      </c>
      <c r="D141" s="11">
        <v>12.467889908273557</v>
      </c>
      <c r="E141" s="11">
        <v>0</v>
      </c>
      <c r="F141" s="11">
        <v>0</v>
      </c>
      <c r="G141" s="11">
        <v>0</v>
      </c>
      <c r="H141" s="11">
        <v>0</v>
      </c>
      <c r="I141" s="11">
        <v>13.589999999834756</v>
      </c>
      <c r="J141" s="25"/>
      <c r="L141" s="14"/>
      <c r="M141" s="15" t="s">
        <v>19</v>
      </c>
      <c r="N141" s="11">
        <f>SUM(N137:N140)</f>
        <v>0.1238532109890948</v>
      </c>
      <c r="O141" s="11">
        <f t="shared" ref="O141" si="308">SUM(O137:O140)</f>
        <v>1.3761467889926664</v>
      </c>
      <c r="P141" s="11">
        <f t="shared" ref="P141" si="309">SUM(P137:P140)</f>
        <v>0</v>
      </c>
      <c r="Q141" s="11">
        <f t="shared" ref="Q141" si="310">SUM(Q137:Q140)</f>
        <v>0</v>
      </c>
      <c r="R141" s="11">
        <f t="shared" ref="R141" si="311">SUM(R137:R140)</f>
        <v>0</v>
      </c>
      <c r="S141" s="11">
        <f t="shared" ref="S141" si="312">SUM(S137:S140)</f>
        <v>0</v>
      </c>
      <c r="T141" s="11">
        <f t="shared" ref="T141" si="313">SUM(T137:T140)</f>
        <v>1.499999999981761</v>
      </c>
    </row>
    <row r="142" spans="1:20" ht="17.850000000000001" customHeight="1" x14ac:dyDescent="0.25">
      <c r="A142" s="16"/>
      <c r="B142" s="17" t="s">
        <v>20</v>
      </c>
      <c r="C142" s="11">
        <v>1.4323977560630128</v>
      </c>
      <c r="D142" s="11">
        <v>40.757697349830707</v>
      </c>
      <c r="E142" s="11">
        <v>21.41241321539685</v>
      </c>
      <c r="F142" s="11">
        <v>13.407491678397964</v>
      </c>
      <c r="G142" s="11">
        <v>0</v>
      </c>
      <c r="H142" s="11">
        <v>0</v>
      </c>
      <c r="I142" s="11">
        <v>77.009999999688532</v>
      </c>
      <c r="L142" s="16"/>
      <c r="M142" s="17" t="s">
        <v>20</v>
      </c>
      <c r="N142" s="11">
        <f>N136+N141</f>
        <v>0.15810129757869895</v>
      </c>
      <c r="O142" s="11">
        <f t="shared" ref="O142" si="314">O136+O141</f>
        <v>4.4986420915927932</v>
      </c>
      <c r="P142" s="11">
        <f t="shared" ref="P142" si="315">P136+P141</f>
        <v>2.3634010171519702</v>
      </c>
      <c r="Q142" s="11">
        <f t="shared" ref="Q142" si="316">Q136+Q141</f>
        <v>1.4798555936421594</v>
      </c>
      <c r="R142" s="11">
        <f t="shared" ref="R142" si="317">R136+R141</f>
        <v>0</v>
      </c>
      <c r="S142" s="11">
        <f t="shared" ref="S142" si="318">S136+S141</f>
        <v>0</v>
      </c>
      <c r="T142" s="11">
        <f t="shared" ref="T142" si="319">T136+T141</f>
        <v>8.4999999999656204</v>
      </c>
    </row>
    <row r="143" spans="1:20" ht="17.850000000000001" customHeight="1" x14ac:dyDescent="0.25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L143" s="18"/>
      <c r="M143" s="18"/>
      <c r="N143" s="18"/>
      <c r="O143" s="18"/>
      <c r="P143" s="18"/>
      <c r="Q143" s="18"/>
      <c r="R143" s="18"/>
      <c r="S143" s="18"/>
      <c r="T143" s="18"/>
    </row>
    <row r="144" spans="1:20" ht="17.850000000000001" customHeight="1" x14ac:dyDescent="0.25">
      <c r="A144" s="33" t="s">
        <v>0</v>
      </c>
      <c r="B144" s="33"/>
      <c r="C144" s="33"/>
      <c r="D144" s="33"/>
      <c r="E144" s="33"/>
      <c r="F144" s="33"/>
      <c r="G144" s="33"/>
      <c r="H144" s="1" t="s">
        <v>25</v>
      </c>
      <c r="I144" s="1">
        <v>21.79</v>
      </c>
      <c r="J144" s="24">
        <v>3203</v>
      </c>
      <c r="L144" s="33" t="s">
        <v>24</v>
      </c>
      <c r="M144" s="33"/>
      <c r="N144" s="33"/>
      <c r="O144" s="33"/>
      <c r="P144" s="33"/>
      <c r="Q144" s="33"/>
      <c r="R144" s="33"/>
      <c r="S144" s="1" t="s">
        <v>25</v>
      </c>
      <c r="T144" s="1">
        <v>21.79</v>
      </c>
    </row>
    <row r="145" spans="1:20" ht="17.850000000000001" customHeight="1" x14ac:dyDescent="0.25">
      <c r="A145" s="2" t="s">
        <v>1</v>
      </c>
      <c r="B145" s="2" t="s">
        <v>2</v>
      </c>
      <c r="C145" s="3" t="s">
        <v>3</v>
      </c>
      <c r="D145" s="4" t="s">
        <v>4</v>
      </c>
      <c r="E145" s="2" t="s">
        <v>5</v>
      </c>
      <c r="F145" s="2" t="s">
        <v>6</v>
      </c>
      <c r="G145" s="2" t="s">
        <v>7</v>
      </c>
      <c r="H145" s="2" t="s">
        <v>8</v>
      </c>
      <c r="I145" s="2" t="s">
        <v>9</v>
      </c>
      <c r="L145" s="2" t="s">
        <v>1</v>
      </c>
      <c r="M145" s="2" t="s">
        <v>2</v>
      </c>
      <c r="N145" s="3" t="s">
        <v>3</v>
      </c>
      <c r="O145" s="4" t="s">
        <v>4</v>
      </c>
      <c r="P145" s="2" t="s">
        <v>5</v>
      </c>
      <c r="Q145" s="2" t="s">
        <v>6</v>
      </c>
      <c r="R145" s="2" t="s">
        <v>7</v>
      </c>
      <c r="S145" s="2" t="s">
        <v>8</v>
      </c>
      <c r="T145" s="2" t="s">
        <v>9</v>
      </c>
    </row>
    <row r="146" spans="1:20" ht="17.850000000000001" customHeight="1" x14ac:dyDescent="0.25">
      <c r="A146" s="5">
        <v>21</v>
      </c>
      <c r="B146" s="6" t="s">
        <v>10</v>
      </c>
      <c r="C146" s="7">
        <v>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8">
        <v>0</v>
      </c>
      <c r="L146" s="5">
        <v>21</v>
      </c>
      <c r="M146" s="6" t="s">
        <v>10</v>
      </c>
      <c r="N146" s="7">
        <f>C146/$I$144</f>
        <v>0</v>
      </c>
      <c r="O146" s="7">
        <f t="shared" ref="O146:T146" si="320">D146/$I$144</f>
        <v>0</v>
      </c>
      <c r="P146" s="7">
        <f t="shared" si="320"/>
        <v>0</v>
      </c>
      <c r="Q146" s="7">
        <f t="shared" si="320"/>
        <v>0</v>
      </c>
      <c r="R146" s="7">
        <f t="shared" si="320"/>
        <v>0</v>
      </c>
      <c r="S146" s="7">
        <f t="shared" si="320"/>
        <v>0</v>
      </c>
      <c r="T146" s="7">
        <f t="shared" si="320"/>
        <v>0</v>
      </c>
    </row>
    <row r="147" spans="1:20" ht="17.850000000000001" customHeight="1" x14ac:dyDescent="0.25">
      <c r="A147" s="5">
        <v>22</v>
      </c>
      <c r="B147" s="6" t="s">
        <v>11</v>
      </c>
      <c r="C147" s="7">
        <v>4.561633551326338</v>
      </c>
      <c r="D147" s="7">
        <v>47.105505215257388</v>
      </c>
      <c r="E147" s="7">
        <v>125.3432931498747</v>
      </c>
      <c r="F147" s="7">
        <v>10.836307364598339</v>
      </c>
      <c r="G147" s="7">
        <v>0</v>
      </c>
      <c r="H147" s="7">
        <v>0</v>
      </c>
      <c r="I147" s="8">
        <v>187.84673928105676</v>
      </c>
      <c r="L147" s="5">
        <v>22</v>
      </c>
      <c r="M147" s="6" t="s">
        <v>11</v>
      </c>
      <c r="N147" s="7">
        <f t="shared" ref="N147:N149" si="321">C147/$I$144</f>
        <v>0.20934527541653686</v>
      </c>
      <c r="O147" s="7">
        <f t="shared" ref="O147:O149" si="322">D147/$I$144</f>
        <v>2.1617946404432029</v>
      </c>
      <c r="P147" s="7">
        <f t="shared" ref="P147:P149" si="323">E147/$I$144</f>
        <v>5.752331030283373</v>
      </c>
      <c r="Q147" s="7">
        <f t="shared" ref="Q147:Q149" si="324">F147/$I$144</f>
        <v>0.49730644169795041</v>
      </c>
      <c r="R147" s="7">
        <f t="shared" ref="R147:R149" si="325">G147/$I$144</f>
        <v>0</v>
      </c>
      <c r="S147" s="7">
        <f t="shared" ref="S147:S149" si="326">H147/$I$144</f>
        <v>0</v>
      </c>
      <c r="T147" s="7">
        <f t="shared" ref="T147:T149" si="327">I147/$I$144</f>
        <v>8.6207773878410627</v>
      </c>
    </row>
    <row r="148" spans="1:20" ht="17.850000000000001" customHeight="1" x14ac:dyDescent="0.25">
      <c r="A148" s="5">
        <v>23</v>
      </c>
      <c r="B148" s="6" t="s">
        <v>12</v>
      </c>
      <c r="C148" s="7">
        <v>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8">
        <v>0</v>
      </c>
      <c r="L148" s="5">
        <v>23</v>
      </c>
      <c r="M148" s="6" t="s">
        <v>12</v>
      </c>
      <c r="N148" s="7">
        <f t="shared" si="321"/>
        <v>0</v>
      </c>
      <c r="O148" s="7">
        <f t="shared" si="322"/>
        <v>0</v>
      </c>
      <c r="P148" s="7">
        <f t="shared" si="323"/>
        <v>0</v>
      </c>
      <c r="Q148" s="7">
        <f t="shared" si="324"/>
        <v>0</v>
      </c>
      <c r="R148" s="7">
        <f t="shared" si="325"/>
        <v>0</v>
      </c>
      <c r="S148" s="7">
        <f t="shared" si="326"/>
        <v>0</v>
      </c>
      <c r="T148" s="7">
        <f t="shared" si="327"/>
        <v>0</v>
      </c>
    </row>
    <row r="149" spans="1:20" ht="17.850000000000001" customHeight="1" x14ac:dyDescent="0.25">
      <c r="A149" s="5">
        <v>24</v>
      </c>
      <c r="B149" s="6" t="s">
        <v>13</v>
      </c>
      <c r="C149" s="7">
        <v>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8">
        <v>0</v>
      </c>
      <c r="L149" s="5">
        <v>24</v>
      </c>
      <c r="M149" s="6" t="s">
        <v>13</v>
      </c>
      <c r="N149" s="7">
        <f t="shared" si="321"/>
        <v>0</v>
      </c>
      <c r="O149" s="7">
        <f t="shared" si="322"/>
        <v>0</v>
      </c>
      <c r="P149" s="7">
        <f t="shared" si="323"/>
        <v>0</v>
      </c>
      <c r="Q149" s="7">
        <f t="shared" si="324"/>
        <v>0</v>
      </c>
      <c r="R149" s="7">
        <f t="shared" si="325"/>
        <v>0</v>
      </c>
      <c r="S149" s="7">
        <f t="shared" si="326"/>
        <v>0</v>
      </c>
      <c r="T149" s="7">
        <f t="shared" si="327"/>
        <v>0</v>
      </c>
    </row>
    <row r="150" spans="1:20" ht="17.850000000000001" customHeight="1" x14ac:dyDescent="0.25">
      <c r="A150" s="9"/>
      <c r="B150" s="10" t="s">
        <v>14</v>
      </c>
      <c r="C150" s="11">
        <v>4.561633551326338</v>
      </c>
      <c r="D150" s="11">
        <v>47.105505215257388</v>
      </c>
      <c r="E150" s="11">
        <v>125.3432931498747</v>
      </c>
      <c r="F150" s="11">
        <v>10.836307364598339</v>
      </c>
      <c r="G150" s="11">
        <v>0</v>
      </c>
      <c r="H150" s="11">
        <v>0</v>
      </c>
      <c r="I150" s="11">
        <v>187.84673928105676</v>
      </c>
      <c r="J150" s="25"/>
      <c r="L150" s="9"/>
      <c r="M150" s="10" t="s">
        <v>14</v>
      </c>
      <c r="N150" s="11">
        <f>SUM(N146:N149)</f>
        <v>0.20934527541653686</v>
      </c>
      <c r="O150" s="11">
        <f t="shared" ref="O150" si="328">SUM(O146:O149)</f>
        <v>2.1617946404432029</v>
      </c>
      <c r="P150" s="11">
        <f t="shared" ref="P150" si="329">SUM(P146:P149)</f>
        <v>5.752331030283373</v>
      </c>
      <c r="Q150" s="11">
        <f t="shared" ref="Q150" si="330">SUM(Q146:Q149)</f>
        <v>0.49730644169795041</v>
      </c>
      <c r="R150" s="11">
        <f t="shared" ref="R150" si="331">SUM(R146:R149)</f>
        <v>0</v>
      </c>
      <c r="S150" s="11">
        <f t="shared" ref="S150" si="332">SUM(S146:S149)</f>
        <v>0</v>
      </c>
      <c r="T150" s="11">
        <f t="shared" ref="T150" si="333">SUM(T146:T149)</f>
        <v>8.6207773878410627</v>
      </c>
    </row>
    <row r="151" spans="1:20" ht="17.850000000000001" customHeight="1" x14ac:dyDescent="0.25">
      <c r="A151" s="12">
        <v>41</v>
      </c>
      <c r="B151" s="13" t="s">
        <v>15</v>
      </c>
      <c r="C151" s="7">
        <v>4.4616498867375389</v>
      </c>
      <c r="D151" s="7">
        <v>55.698678770195521</v>
      </c>
      <c r="E151" s="7">
        <v>108.71991769296612</v>
      </c>
      <c r="F151" s="7">
        <v>0</v>
      </c>
      <c r="G151" s="7">
        <v>0</v>
      </c>
      <c r="H151" s="7">
        <v>0</v>
      </c>
      <c r="I151" s="8">
        <v>168.88024634989918</v>
      </c>
      <c r="L151" s="12">
        <v>41</v>
      </c>
      <c r="M151" s="13" t="s">
        <v>15</v>
      </c>
      <c r="N151" s="7">
        <f>C151/$I$144</f>
        <v>0.20475676396225512</v>
      </c>
      <c r="O151" s="7">
        <f t="shared" ref="O151:O154" si="334">D151/$I$144</f>
        <v>2.5561578141438974</v>
      </c>
      <c r="P151" s="7">
        <f t="shared" ref="P151:P154" si="335">E151/$I$144</f>
        <v>4.9894409221186837</v>
      </c>
      <c r="Q151" s="7">
        <f t="shared" ref="Q151:Q154" si="336">F151/$I$144</f>
        <v>0</v>
      </c>
      <c r="R151" s="7">
        <f t="shared" ref="R151:R154" si="337">G151/$I$144</f>
        <v>0</v>
      </c>
      <c r="S151" s="7">
        <f t="shared" ref="S151:S154" si="338">H151/$I$144</f>
        <v>0</v>
      </c>
      <c r="T151" s="7">
        <f t="shared" ref="T151:T154" si="339">I151/$I$144</f>
        <v>7.7503555002248365</v>
      </c>
    </row>
    <row r="152" spans="1:20" ht="17.850000000000001" customHeight="1" x14ac:dyDescent="0.25">
      <c r="A152" s="12">
        <v>43</v>
      </c>
      <c r="B152" s="13" t="s">
        <v>16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8">
        <v>0</v>
      </c>
      <c r="L152" s="12">
        <v>43</v>
      </c>
      <c r="M152" s="13" t="s">
        <v>16</v>
      </c>
      <c r="N152" s="7">
        <f t="shared" ref="N152:N154" si="340">C152/$I$144</f>
        <v>0</v>
      </c>
      <c r="O152" s="7">
        <f t="shared" si="334"/>
        <v>0</v>
      </c>
      <c r="P152" s="7">
        <f t="shared" si="335"/>
        <v>0</v>
      </c>
      <c r="Q152" s="7">
        <f t="shared" si="336"/>
        <v>0</v>
      </c>
      <c r="R152" s="7">
        <f t="shared" si="337"/>
        <v>0</v>
      </c>
      <c r="S152" s="7">
        <f t="shared" si="338"/>
        <v>0</v>
      </c>
      <c r="T152" s="7">
        <f t="shared" si="339"/>
        <v>0</v>
      </c>
    </row>
    <row r="153" spans="1:20" ht="17.850000000000001" customHeight="1" x14ac:dyDescent="0.25">
      <c r="A153" s="12">
        <v>44</v>
      </c>
      <c r="B153" s="13" t="s">
        <v>17</v>
      </c>
      <c r="C153" s="7">
        <v>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8">
        <v>0</v>
      </c>
      <c r="L153" s="12">
        <v>44</v>
      </c>
      <c r="M153" s="13" t="s">
        <v>17</v>
      </c>
      <c r="N153" s="7">
        <f t="shared" si="340"/>
        <v>0</v>
      </c>
      <c r="O153" s="7">
        <f t="shared" si="334"/>
        <v>0</v>
      </c>
      <c r="P153" s="7">
        <f t="shared" si="335"/>
        <v>0</v>
      </c>
      <c r="Q153" s="7">
        <f t="shared" si="336"/>
        <v>0</v>
      </c>
      <c r="R153" s="7">
        <f t="shared" si="337"/>
        <v>0</v>
      </c>
      <c r="S153" s="7">
        <f t="shared" si="338"/>
        <v>0</v>
      </c>
      <c r="T153" s="7">
        <f t="shared" si="339"/>
        <v>0</v>
      </c>
    </row>
    <row r="154" spans="1:20" ht="17.850000000000001" customHeight="1" x14ac:dyDescent="0.25">
      <c r="A154" s="12">
        <v>46</v>
      </c>
      <c r="B154" s="13" t="s">
        <v>18</v>
      </c>
      <c r="C154" s="7">
        <v>2.4583165607503306</v>
      </c>
      <c r="D154" s="7">
        <v>29.281785982219663</v>
      </c>
      <c r="E154" s="7">
        <v>0</v>
      </c>
      <c r="F154" s="7">
        <v>0</v>
      </c>
      <c r="G154" s="7">
        <v>0</v>
      </c>
      <c r="H154" s="7">
        <v>0</v>
      </c>
      <c r="I154" s="8">
        <v>31.740102542969993</v>
      </c>
      <c r="L154" s="12">
        <v>46</v>
      </c>
      <c r="M154" s="13" t="s">
        <v>18</v>
      </c>
      <c r="N154" s="7">
        <f t="shared" si="340"/>
        <v>0.11281856634925795</v>
      </c>
      <c r="O154" s="7">
        <f t="shared" si="334"/>
        <v>1.3438176219467493</v>
      </c>
      <c r="P154" s="7">
        <f t="shared" si="335"/>
        <v>0</v>
      </c>
      <c r="Q154" s="7">
        <f t="shared" si="336"/>
        <v>0</v>
      </c>
      <c r="R154" s="7">
        <f t="shared" si="337"/>
        <v>0</v>
      </c>
      <c r="S154" s="7">
        <f t="shared" si="338"/>
        <v>0</v>
      </c>
      <c r="T154" s="7">
        <f t="shared" si="339"/>
        <v>1.4566361882960071</v>
      </c>
    </row>
    <row r="155" spans="1:20" ht="17.850000000000001" customHeight="1" x14ac:dyDescent="0.25">
      <c r="A155" s="14"/>
      <c r="B155" s="15" t="s">
        <v>19</v>
      </c>
      <c r="C155" s="11">
        <v>6.9199664474878695</v>
      </c>
      <c r="D155" s="11">
        <v>84.980464752415187</v>
      </c>
      <c r="E155" s="11">
        <v>108.71991769296612</v>
      </c>
      <c r="F155" s="11">
        <v>0</v>
      </c>
      <c r="G155" s="11">
        <v>0</v>
      </c>
      <c r="H155" s="11">
        <v>0</v>
      </c>
      <c r="I155" s="11">
        <v>200.62034889286917</v>
      </c>
      <c r="J155" s="25"/>
      <c r="L155" s="14"/>
      <c r="M155" s="15" t="s">
        <v>19</v>
      </c>
      <c r="N155" s="11">
        <f>SUM(N151:N154)</f>
        <v>0.31757533031151308</v>
      </c>
      <c r="O155" s="11">
        <f t="shared" ref="O155" si="341">SUM(O151:O154)</f>
        <v>3.8999754360906467</v>
      </c>
      <c r="P155" s="11">
        <f t="shared" ref="P155" si="342">SUM(P151:P154)</f>
        <v>4.9894409221186837</v>
      </c>
      <c r="Q155" s="11">
        <f t="shared" ref="Q155" si="343">SUM(Q151:Q154)</f>
        <v>0</v>
      </c>
      <c r="R155" s="11">
        <f t="shared" ref="R155" si="344">SUM(R151:R154)</f>
        <v>0</v>
      </c>
      <c r="S155" s="11">
        <f t="shared" ref="S155" si="345">SUM(S151:S154)</f>
        <v>0</v>
      </c>
      <c r="T155" s="11">
        <f t="shared" ref="T155" si="346">SUM(T151:T154)</f>
        <v>9.2069916885208443</v>
      </c>
    </row>
    <row r="156" spans="1:20" ht="17.850000000000001" customHeight="1" x14ac:dyDescent="0.25">
      <c r="A156" s="16"/>
      <c r="B156" s="17" t="s">
        <v>20</v>
      </c>
      <c r="C156" s="11">
        <v>11.481599998814207</v>
      </c>
      <c r="D156" s="11">
        <v>132.08596996767258</v>
      </c>
      <c r="E156" s="11">
        <v>234.06321084284082</v>
      </c>
      <c r="F156" s="11">
        <v>10.836307364598339</v>
      </c>
      <c r="G156" s="11">
        <v>0</v>
      </c>
      <c r="H156" s="11">
        <v>0</v>
      </c>
      <c r="I156" s="11">
        <v>388.46708817392596</v>
      </c>
      <c r="L156" s="16"/>
      <c r="M156" s="17" t="s">
        <v>20</v>
      </c>
      <c r="N156" s="11">
        <f>N150+N155</f>
        <v>0.52692060572805</v>
      </c>
      <c r="O156" s="11">
        <f t="shared" ref="O156" si="347">O150+O155</f>
        <v>6.0617700765338496</v>
      </c>
      <c r="P156" s="11">
        <f t="shared" ref="P156" si="348">P150+P155</f>
        <v>10.741771952402058</v>
      </c>
      <c r="Q156" s="11">
        <f t="shared" ref="Q156" si="349">Q150+Q155</f>
        <v>0.49730644169795041</v>
      </c>
      <c r="R156" s="11">
        <f t="shared" ref="R156" si="350">R150+R155</f>
        <v>0</v>
      </c>
      <c r="S156" s="11">
        <f t="shared" ref="S156" si="351">S150+S155</f>
        <v>0</v>
      </c>
      <c r="T156" s="11">
        <f t="shared" ref="T156" si="352">T150+T155</f>
        <v>17.827769076361907</v>
      </c>
    </row>
    <row r="157" spans="1:20" ht="17.850000000000001" customHeight="1" x14ac:dyDescent="0.25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L157" s="18"/>
      <c r="M157" s="18"/>
      <c r="N157" s="18"/>
      <c r="O157" s="18"/>
      <c r="P157" s="18"/>
      <c r="Q157" s="18"/>
      <c r="R157" s="18"/>
      <c r="S157" s="18"/>
      <c r="T157" s="18"/>
    </row>
    <row r="158" spans="1:20" ht="17.850000000000001" customHeight="1" x14ac:dyDescent="0.25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L158" s="18"/>
      <c r="M158" s="18"/>
      <c r="N158" s="18"/>
      <c r="O158" s="18"/>
      <c r="P158" s="18"/>
      <c r="Q158" s="18"/>
      <c r="R158" s="18"/>
      <c r="S158" s="18"/>
      <c r="T158" s="18"/>
    </row>
    <row r="159" spans="1:20" ht="17.850000000000001" customHeight="1" x14ac:dyDescent="0.25">
      <c r="A159" s="20"/>
      <c r="B159" s="20"/>
      <c r="C159" s="20"/>
      <c r="D159" s="20"/>
      <c r="E159" s="20"/>
      <c r="F159" s="20"/>
      <c r="G159" s="20"/>
      <c r="H159" s="20"/>
      <c r="I159" s="20"/>
      <c r="J159" s="20"/>
      <c r="L159" s="20"/>
      <c r="M159" s="20"/>
      <c r="N159" s="20"/>
      <c r="O159" s="20"/>
      <c r="P159" s="20"/>
      <c r="Q159" s="20"/>
      <c r="R159" s="20"/>
      <c r="S159" s="20"/>
      <c r="T159" s="20"/>
    </row>
    <row r="160" spans="1:20" ht="17.850000000000001" customHeight="1" x14ac:dyDescent="0.25">
      <c r="A160" s="33" t="s">
        <v>21</v>
      </c>
      <c r="B160" s="33"/>
      <c r="C160" s="33"/>
      <c r="D160" s="33"/>
      <c r="E160" s="33"/>
      <c r="F160" s="33"/>
      <c r="G160" s="33"/>
      <c r="H160" s="1" t="s">
        <v>22</v>
      </c>
      <c r="I160" s="1">
        <v>30.85</v>
      </c>
      <c r="J160" s="26">
        <v>3000</v>
      </c>
      <c r="L160" s="33" t="s">
        <v>24</v>
      </c>
      <c r="M160" s="33"/>
      <c r="N160" s="33"/>
      <c r="O160" s="33"/>
      <c r="P160" s="33"/>
      <c r="Q160" s="33"/>
      <c r="R160" s="33"/>
      <c r="S160" s="1" t="s">
        <v>22</v>
      </c>
      <c r="T160" s="1">
        <v>30.85</v>
      </c>
    </row>
    <row r="161" spans="1:20" ht="17.850000000000001" customHeight="1" x14ac:dyDescent="0.25">
      <c r="A161" s="2" t="s">
        <v>1</v>
      </c>
      <c r="B161" s="2" t="s">
        <v>2</v>
      </c>
      <c r="C161" s="3" t="s">
        <v>3</v>
      </c>
      <c r="D161" s="4" t="s">
        <v>4</v>
      </c>
      <c r="E161" s="2" t="s">
        <v>5</v>
      </c>
      <c r="F161" s="2" t="s">
        <v>6</v>
      </c>
      <c r="G161" s="2" t="s">
        <v>7</v>
      </c>
      <c r="H161" s="2" t="s">
        <v>8</v>
      </c>
      <c r="I161" s="2" t="s">
        <v>9</v>
      </c>
      <c r="L161" s="2" t="s">
        <v>1</v>
      </c>
      <c r="M161" s="2" t="s">
        <v>2</v>
      </c>
      <c r="N161" s="3" t="s">
        <v>3</v>
      </c>
      <c r="O161" s="4" t="s">
        <v>4</v>
      </c>
      <c r="P161" s="2" t="s">
        <v>5</v>
      </c>
      <c r="Q161" s="2" t="s">
        <v>6</v>
      </c>
      <c r="R161" s="2" t="s">
        <v>7</v>
      </c>
      <c r="S161" s="2" t="s">
        <v>8</v>
      </c>
      <c r="T161" s="2" t="s">
        <v>9</v>
      </c>
    </row>
    <row r="162" spans="1:20" ht="17.850000000000001" customHeight="1" x14ac:dyDescent="0.25">
      <c r="A162" s="5">
        <v>21</v>
      </c>
      <c r="B162" s="6" t="s">
        <v>10</v>
      </c>
      <c r="C162" s="7">
        <v>0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8">
        <v>0</v>
      </c>
      <c r="L162" s="5">
        <v>21</v>
      </c>
      <c r="M162" s="6" t="s">
        <v>10</v>
      </c>
      <c r="N162" s="7">
        <f>C162/$I$160</f>
        <v>0</v>
      </c>
      <c r="O162" s="7">
        <f t="shared" ref="O162:T162" si="353">D162/$I$160</f>
        <v>0</v>
      </c>
      <c r="P162" s="7">
        <f t="shared" si="353"/>
        <v>0</v>
      </c>
      <c r="Q162" s="7">
        <f t="shared" si="353"/>
        <v>0</v>
      </c>
      <c r="R162" s="7">
        <f t="shared" si="353"/>
        <v>0</v>
      </c>
      <c r="S162" s="7">
        <f t="shared" si="353"/>
        <v>0</v>
      </c>
      <c r="T162" s="7">
        <f t="shared" si="353"/>
        <v>0</v>
      </c>
    </row>
    <row r="163" spans="1:20" ht="17.850000000000001" customHeight="1" x14ac:dyDescent="0.25">
      <c r="A163" s="5">
        <v>22</v>
      </c>
      <c r="B163" s="6" t="s">
        <v>11</v>
      </c>
      <c r="C163" s="7">
        <v>4.8719212158281513</v>
      </c>
      <c r="D163" s="7">
        <v>69.898241068650904</v>
      </c>
      <c r="E163" s="7">
        <v>146.75570636527155</v>
      </c>
      <c r="F163" s="7">
        <v>19.982132045242786</v>
      </c>
      <c r="G163" s="7">
        <v>0</v>
      </c>
      <c r="H163" s="7">
        <v>0</v>
      </c>
      <c r="I163" s="8">
        <v>241.5080006949934</v>
      </c>
      <c r="L163" s="5">
        <v>22</v>
      </c>
      <c r="M163" s="6" t="s">
        <v>11</v>
      </c>
      <c r="N163" s="7">
        <f t="shared" ref="N163:N165" si="354">C163/$I$160</f>
        <v>0.15792289192311673</v>
      </c>
      <c r="O163" s="7">
        <f t="shared" ref="O163:O165" si="355">D163/$I$160</f>
        <v>2.2657452534408722</v>
      </c>
      <c r="P163" s="7">
        <f t="shared" ref="P163:P165" si="356">E163/$I$160</f>
        <v>4.7570731398791422</v>
      </c>
      <c r="Q163" s="7">
        <f t="shared" ref="Q163:Q165" si="357">F163/$I$160</f>
        <v>0.64771902901921508</v>
      </c>
      <c r="R163" s="7">
        <f t="shared" ref="R163:R165" si="358">G163/$I$160</f>
        <v>0</v>
      </c>
      <c r="S163" s="7">
        <f t="shared" ref="S163:S165" si="359">H163/$I$160</f>
        <v>0</v>
      </c>
      <c r="T163" s="7">
        <f t="shared" ref="T163:T165" si="360">I163/$I$160</f>
        <v>7.8284603142623466</v>
      </c>
    </row>
    <row r="164" spans="1:20" ht="17.850000000000001" customHeight="1" x14ac:dyDescent="0.25">
      <c r="A164" s="5">
        <v>23</v>
      </c>
      <c r="B164" s="6" t="s">
        <v>12</v>
      </c>
      <c r="C164" s="7">
        <v>0</v>
      </c>
      <c r="D164" s="7">
        <v>5.4970715881636361</v>
      </c>
      <c r="E164" s="7">
        <v>0</v>
      </c>
      <c r="F164" s="7">
        <v>4.2616669977535189</v>
      </c>
      <c r="G164" s="7">
        <v>0</v>
      </c>
      <c r="H164" s="7">
        <v>0</v>
      </c>
      <c r="I164" s="8">
        <v>9.758738585917154</v>
      </c>
      <c r="L164" s="5">
        <v>23</v>
      </c>
      <c r="M164" s="6" t="s">
        <v>12</v>
      </c>
      <c r="N164" s="7">
        <f t="shared" si="354"/>
        <v>0</v>
      </c>
      <c r="O164" s="7">
        <f t="shared" si="355"/>
        <v>0.17818708551583909</v>
      </c>
      <c r="P164" s="7">
        <f t="shared" si="356"/>
        <v>0</v>
      </c>
      <c r="Q164" s="7">
        <f t="shared" si="357"/>
        <v>0.13814155584290175</v>
      </c>
      <c r="R164" s="7">
        <f t="shared" si="358"/>
        <v>0</v>
      </c>
      <c r="S164" s="7">
        <f t="shared" si="359"/>
        <v>0</v>
      </c>
      <c r="T164" s="7">
        <f t="shared" si="360"/>
        <v>0.31632864135874078</v>
      </c>
    </row>
    <row r="165" spans="1:20" ht="17.850000000000001" customHeight="1" x14ac:dyDescent="0.25">
      <c r="A165" s="5">
        <v>24</v>
      </c>
      <c r="B165" s="6" t="s">
        <v>13</v>
      </c>
      <c r="C165" s="7">
        <v>0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8">
        <v>0</v>
      </c>
      <c r="L165" s="5">
        <v>24</v>
      </c>
      <c r="M165" s="6" t="s">
        <v>13</v>
      </c>
      <c r="N165" s="7">
        <f t="shared" si="354"/>
        <v>0</v>
      </c>
      <c r="O165" s="7">
        <f t="shared" si="355"/>
        <v>0</v>
      </c>
      <c r="P165" s="7">
        <f t="shared" si="356"/>
        <v>0</v>
      </c>
      <c r="Q165" s="7">
        <f t="shared" si="357"/>
        <v>0</v>
      </c>
      <c r="R165" s="7">
        <f t="shared" si="358"/>
        <v>0</v>
      </c>
      <c r="S165" s="7">
        <f t="shared" si="359"/>
        <v>0</v>
      </c>
      <c r="T165" s="7">
        <f t="shared" si="360"/>
        <v>0</v>
      </c>
    </row>
    <row r="166" spans="1:20" ht="17.850000000000001" customHeight="1" x14ac:dyDescent="0.25">
      <c r="A166" s="9"/>
      <c r="B166" s="10" t="s">
        <v>14</v>
      </c>
      <c r="C166" s="11">
        <v>4.8719212158281513</v>
      </c>
      <c r="D166" s="11">
        <v>75.395312656814539</v>
      </c>
      <c r="E166" s="11">
        <v>146.75570636527155</v>
      </c>
      <c r="F166" s="11">
        <v>24.243799042996304</v>
      </c>
      <c r="G166" s="11">
        <v>0</v>
      </c>
      <c r="H166" s="11">
        <v>0</v>
      </c>
      <c r="I166" s="11">
        <v>251.26673928091054</v>
      </c>
      <c r="J166" s="25"/>
      <c r="L166" s="9"/>
      <c r="M166" s="10" t="s">
        <v>14</v>
      </c>
      <c r="N166" s="11">
        <f>SUM(N162:N165)</f>
        <v>0.15792289192311673</v>
      </c>
      <c r="O166" s="11">
        <f t="shared" ref="O166" si="361">SUM(O162:O165)</f>
        <v>2.4439323389567114</v>
      </c>
      <c r="P166" s="11">
        <f t="shared" ref="P166" si="362">SUM(P162:P165)</f>
        <v>4.7570731398791422</v>
      </c>
      <c r="Q166" s="11">
        <f t="shared" ref="Q166" si="363">SUM(Q162:Q165)</f>
        <v>0.78586058486211685</v>
      </c>
      <c r="R166" s="11">
        <f t="shared" ref="R166" si="364">SUM(R162:R165)</f>
        <v>0</v>
      </c>
      <c r="S166" s="11">
        <f t="shared" ref="S166" si="365">SUM(S162:S165)</f>
        <v>0</v>
      </c>
      <c r="T166" s="11">
        <f t="shared" ref="T166" si="366">SUM(T162:T165)</f>
        <v>8.1447889556210882</v>
      </c>
    </row>
    <row r="167" spans="1:20" ht="17.850000000000001" customHeight="1" x14ac:dyDescent="0.25">
      <c r="A167" s="12">
        <v>41</v>
      </c>
      <c r="B167" s="13" t="s">
        <v>15</v>
      </c>
      <c r="C167" s="7">
        <v>4.8824411710729887</v>
      </c>
      <c r="D167" s="7">
        <v>63.058197118954297</v>
      </c>
      <c r="E167" s="7">
        <v>108.71991769296612</v>
      </c>
      <c r="F167" s="7">
        <v>0</v>
      </c>
      <c r="G167" s="7">
        <v>0</v>
      </c>
      <c r="H167" s="7">
        <v>0</v>
      </c>
      <c r="I167" s="8">
        <v>176.6605559829934</v>
      </c>
      <c r="L167" s="12">
        <v>41</v>
      </c>
      <c r="M167" s="13" t="s">
        <v>15</v>
      </c>
      <c r="N167" s="7">
        <f>C167/$I$160</f>
        <v>0.15826389533461876</v>
      </c>
      <c r="O167" s="7">
        <f t="shared" ref="O167:O170" si="367">D167/$I$160</f>
        <v>2.0440258385398473</v>
      </c>
      <c r="P167" s="7">
        <f t="shared" ref="P167:P170" si="368">E167/$I$160</f>
        <v>3.5241464406147851</v>
      </c>
      <c r="Q167" s="7">
        <f t="shared" ref="Q167:Q170" si="369">F167/$I$160</f>
        <v>0</v>
      </c>
      <c r="R167" s="7">
        <f t="shared" ref="R167:R170" si="370">G167/$I$160</f>
        <v>0</v>
      </c>
      <c r="S167" s="7">
        <f t="shared" ref="S167:S170" si="371">H167/$I$160</f>
        <v>0</v>
      </c>
      <c r="T167" s="7">
        <f t="shared" ref="T167:T170" si="372">I167/$I$160</f>
        <v>5.7264361744892511</v>
      </c>
    </row>
    <row r="168" spans="1:20" ht="17.850000000000001" customHeight="1" x14ac:dyDescent="0.25">
      <c r="A168" s="12">
        <v>43</v>
      </c>
      <c r="B168" s="13" t="s">
        <v>16</v>
      </c>
      <c r="C168" s="7">
        <v>0.70131880722574935</v>
      </c>
      <c r="D168" s="7">
        <v>1.2987385320464195</v>
      </c>
      <c r="E168" s="7">
        <v>0</v>
      </c>
      <c r="F168" s="7">
        <v>0</v>
      </c>
      <c r="G168" s="7">
        <v>0</v>
      </c>
      <c r="H168" s="7">
        <v>0</v>
      </c>
      <c r="I168" s="8">
        <v>2.000057339272169</v>
      </c>
      <c r="L168" s="12">
        <v>43</v>
      </c>
      <c r="M168" s="13" t="s">
        <v>16</v>
      </c>
      <c r="N168" s="7">
        <f t="shared" ref="N168:N170" si="373">C168/$I$160</f>
        <v>2.2733186619959458E-2</v>
      </c>
      <c r="O168" s="7">
        <f t="shared" si="367"/>
        <v>4.2098493745426888E-2</v>
      </c>
      <c r="P168" s="7">
        <f t="shared" si="368"/>
        <v>0</v>
      </c>
      <c r="Q168" s="7">
        <f t="shared" si="369"/>
        <v>0</v>
      </c>
      <c r="R168" s="7">
        <f t="shared" si="370"/>
        <v>0</v>
      </c>
      <c r="S168" s="7">
        <f t="shared" si="371"/>
        <v>0</v>
      </c>
      <c r="T168" s="7">
        <f t="shared" si="372"/>
        <v>6.4831680365386349E-2</v>
      </c>
    </row>
    <row r="169" spans="1:20" ht="17.850000000000001" customHeight="1" x14ac:dyDescent="0.25">
      <c r="A169" s="12">
        <v>44</v>
      </c>
      <c r="B169" s="13" t="s">
        <v>17</v>
      </c>
      <c r="C169" s="7">
        <v>0</v>
      </c>
      <c r="D169" s="7">
        <v>0</v>
      </c>
      <c r="E169" s="7">
        <v>0</v>
      </c>
      <c r="F169" s="7">
        <v>0</v>
      </c>
      <c r="G169" s="7">
        <v>0</v>
      </c>
      <c r="H169" s="7">
        <v>0</v>
      </c>
      <c r="I169" s="8">
        <v>0</v>
      </c>
      <c r="L169" s="12">
        <v>44</v>
      </c>
      <c r="M169" s="13" t="s">
        <v>17</v>
      </c>
      <c r="N169" s="7">
        <f t="shared" si="373"/>
        <v>0</v>
      </c>
      <c r="O169" s="7">
        <f t="shared" si="367"/>
        <v>0</v>
      </c>
      <c r="P169" s="7">
        <f t="shared" si="368"/>
        <v>0</v>
      </c>
      <c r="Q169" s="7">
        <f t="shared" si="369"/>
        <v>0</v>
      </c>
      <c r="R169" s="7">
        <f t="shared" si="370"/>
        <v>0</v>
      </c>
      <c r="S169" s="7">
        <f t="shared" si="371"/>
        <v>0</v>
      </c>
      <c r="T169" s="7">
        <f t="shared" si="372"/>
        <v>0</v>
      </c>
    </row>
    <row r="170" spans="1:20" ht="17.850000000000001" customHeight="1" x14ac:dyDescent="0.25">
      <c r="A170" s="12">
        <v>46</v>
      </c>
      <c r="B170" s="13" t="s">
        <v>18</v>
      </c>
      <c r="C170" s="7">
        <v>2.4583165607503306</v>
      </c>
      <c r="D170" s="7">
        <v>33.091419009688025</v>
      </c>
      <c r="E170" s="7">
        <v>0</v>
      </c>
      <c r="F170" s="7">
        <v>0</v>
      </c>
      <c r="G170" s="7">
        <v>0</v>
      </c>
      <c r="H170" s="7">
        <v>0</v>
      </c>
      <c r="I170" s="8">
        <v>35.549735570438358</v>
      </c>
      <c r="L170" s="12">
        <v>46</v>
      </c>
      <c r="M170" s="13" t="s">
        <v>18</v>
      </c>
      <c r="N170" s="7">
        <f t="shared" si="373"/>
        <v>7.9686112179913463E-2</v>
      </c>
      <c r="O170" s="7">
        <f t="shared" si="367"/>
        <v>1.0726553973966944</v>
      </c>
      <c r="P170" s="7">
        <f t="shared" si="368"/>
        <v>0</v>
      </c>
      <c r="Q170" s="7">
        <f t="shared" si="369"/>
        <v>0</v>
      </c>
      <c r="R170" s="7">
        <f t="shared" si="370"/>
        <v>0</v>
      </c>
      <c r="S170" s="7">
        <f t="shared" si="371"/>
        <v>0</v>
      </c>
      <c r="T170" s="7">
        <f t="shared" si="372"/>
        <v>1.1523415095766081</v>
      </c>
    </row>
    <row r="171" spans="1:20" ht="17.850000000000001" customHeight="1" x14ac:dyDescent="0.25">
      <c r="A171" s="14"/>
      <c r="B171" s="15" t="s">
        <v>19</v>
      </c>
      <c r="C171" s="11">
        <v>8.0420765390490683</v>
      </c>
      <c r="D171" s="11">
        <v>97.448354660688736</v>
      </c>
      <c r="E171" s="11">
        <v>108.71991769296612</v>
      </c>
      <c r="F171" s="11">
        <v>0</v>
      </c>
      <c r="G171" s="11">
        <v>0</v>
      </c>
      <c r="H171" s="11">
        <v>0</v>
      </c>
      <c r="I171" s="11">
        <v>214.21034889270391</v>
      </c>
      <c r="J171" s="25"/>
      <c r="L171" s="14"/>
      <c r="M171" s="15" t="s">
        <v>19</v>
      </c>
      <c r="N171" s="11">
        <f>SUM(N167:N170)</f>
        <v>0.2606831941344917</v>
      </c>
      <c r="O171" s="11">
        <f t="shared" ref="O171" si="374">SUM(O167:O170)</f>
        <v>3.1587797296819686</v>
      </c>
      <c r="P171" s="11">
        <f t="shared" ref="P171" si="375">SUM(P167:P170)</f>
        <v>3.5241464406147851</v>
      </c>
      <c r="Q171" s="11">
        <f t="shared" ref="Q171" si="376">SUM(Q167:Q170)</f>
        <v>0</v>
      </c>
      <c r="R171" s="11">
        <f t="shared" ref="R171" si="377">SUM(R167:R170)</f>
        <v>0</v>
      </c>
      <c r="S171" s="11">
        <f t="shared" ref="S171" si="378">SUM(S167:S170)</f>
        <v>0</v>
      </c>
      <c r="T171" s="11">
        <f t="shared" ref="T171" si="379">SUM(T167:T170)</f>
        <v>6.9436093644312455</v>
      </c>
    </row>
    <row r="172" spans="1:20" ht="17.850000000000001" customHeight="1" x14ac:dyDescent="0.25">
      <c r="A172" s="16"/>
      <c r="B172" s="17" t="s">
        <v>20</v>
      </c>
      <c r="C172" s="11">
        <v>12.913997754877219</v>
      </c>
      <c r="D172" s="11">
        <v>172.84366731750328</v>
      </c>
      <c r="E172" s="11">
        <v>255.47562405823766</v>
      </c>
      <c r="F172" s="11">
        <v>24.243799042996304</v>
      </c>
      <c r="G172" s="11">
        <v>0</v>
      </c>
      <c r="H172" s="11">
        <v>0</v>
      </c>
      <c r="I172" s="11">
        <v>465.47708817361445</v>
      </c>
      <c r="L172" s="16"/>
      <c r="M172" s="17" t="s">
        <v>20</v>
      </c>
      <c r="N172" s="11">
        <f>N166+N171</f>
        <v>0.41860608605760841</v>
      </c>
      <c r="O172" s="11">
        <f t="shared" ref="O172" si="380">O166+O171</f>
        <v>5.60271206863868</v>
      </c>
      <c r="P172" s="11">
        <f t="shared" ref="P172" si="381">P166+P171</f>
        <v>8.2812195804939268</v>
      </c>
      <c r="Q172" s="11">
        <f t="shared" ref="Q172" si="382">Q166+Q171</f>
        <v>0.78586058486211685</v>
      </c>
      <c r="R172" s="11">
        <f t="shared" ref="R172" si="383">R166+R171</f>
        <v>0</v>
      </c>
      <c r="S172" s="11">
        <f t="shared" ref="S172" si="384">S166+S171</f>
        <v>0</v>
      </c>
      <c r="T172" s="11">
        <f t="shared" ref="T172" si="385">T166+T171</f>
        <v>15.088398320052335</v>
      </c>
    </row>
    <row r="173" spans="1:20" ht="17.850000000000001" customHeight="1" x14ac:dyDescent="0.25">
      <c r="A173" s="20"/>
      <c r="B173" s="20"/>
      <c r="C173" s="20"/>
      <c r="D173" s="20"/>
      <c r="E173" s="20"/>
      <c r="F173" s="20"/>
      <c r="G173" s="20"/>
      <c r="H173" s="20"/>
      <c r="I173" s="20"/>
      <c r="J173" s="20"/>
      <c r="L173" s="20"/>
      <c r="M173" s="20"/>
      <c r="N173" s="20"/>
      <c r="O173" s="20"/>
      <c r="P173" s="20"/>
      <c r="Q173" s="20"/>
      <c r="R173" s="20"/>
      <c r="S173" s="20"/>
      <c r="T173" s="20"/>
    </row>
    <row r="174" spans="1:20" ht="17.850000000000001" customHeight="1" x14ac:dyDescent="0.25">
      <c r="A174" s="20"/>
      <c r="B174" s="20"/>
      <c r="C174" s="20"/>
      <c r="D174" s="20"/>
      <c r="E174" s="20"/>
      <c r="F174" s="20"/>
      <c r="G174" s="20"/>
      <c r="H174" s="20"/>
      <c r="I174" s="20"/>
      <c r="J174" s="20"/>
      <c r="L174" s="20"/>
      <c r="M174" s="20"/>
      <c r="N174" s="20"/>
      <c r="O174" s="20"/>
      <c r="P174" s="20"/>
      <c r="Q174" s="20"/>
      <c r="R174" s="20"/>
      <c r="S174" s="20"/>
      <c r="T174" s="20"/>
    </row>
    <row r="175" spans="1:20" ht="17.850000000000001" customHeight="1" x14ac:dyDescent="0.25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L175" s="18"/>
      <c r="M175" s="18"/>
      <c r="N175" s="18"/>
      <c r="O175" s="18"/>
      <c r="P175" s="18"/>
      <c r="Q175" s="18"/>
      <c r="R175" s="18"/>
      <c r="S175" s="18"/>
      <c r="T175" s="18"/>
    </row>
    <row r="176" spans="1:20" ht="17.850000000000001" customHeight="1" x14ac:dyDescent="0.25">
      <c r="A176" s="33" t="s">
        <v>0</v>
      </c>
      <c r="B176" s="33"/>
      <c r="C176" s="33"/>
      <c r="D176" s="33"/>
      <c r="E176" s="33"/>
      <c r="F176" s="33"/>
      <c r="G176" s="33"/>
      <c r="H176" s="1" t="s">
        <v>25</v>
      </c>
      <c r="I176" s="1">
        <v>28.06</v>
      </c>
      <c r="J176" s="24">
        <v>4108</v>
      </c>
      <c r="L176" s="33" t="s">
        <v>24</v>
      </c>
      <c r="M176" s="33"/>
      <c r="N176" s="33"/>
      <c r="O176" s="33"/>
      <c r="P176" s="33"/>
      <c r="Q176" s="33"/>
      <c r="R176" s="33"/>
      <c r="S176" s="1" t="s">
        <v>25</v>
      </c>
      <c r="T176" s="1">
        <v>28.06</v>
      </c>
    </row>
    <row r="177" spans="1:20" ht="17.850000000000001" customHeight="1" x14ac:dyDescent="0.25">
      <c r="A177" s="2" t="s">
        <v>1</v>
      </c>
      <c r="B177" s="2" t="s">
        <v>2</v>
      </c>
      <c r="C177" s="3" t="s">
        <v>3</v>
      </c>
      <c r="D177" s="4" t="s">
        <v>4</v>
      </c>
      <c r="E177" s="2" t="s">
        <v>5</v>
      </c>
      <c r="F177" s="2" t="s">
        <v>6</v>
      </c>
      <c r="G177" s="2" t="s">
        <v>7</v>
      </c>
      <c r="H177" s="2" t="s">
        <v>8</v>
      </c>
      <c r="I177" s="2" t="s">
        <v>9</v>
      </c>
      <c r="L177" s="2" t="s">
        <v>1</v>
      </c>
      <c r="M177" s="2" t="s">
        <v>2</v>
      </c>
      <c r="N177" s="3" t="s">
        <v>3</v>
      </c>
      <c r="O177" s="4" t="s">
        <v>4</v>
      </c>
      <c r="P177" s="2" t="s">
        <v>5</v>
      </c>
      <c r="Q177" s="2" t="s">
        <v>6</v>
      </c>
      <c r="R177" s="2" t="s">
        <v>7</v>
      </c>
      <c r="S177" s="2" t="s">
        <v>8</v>
      </c>
      <c r="T177" s="2" t="s">
        <v>9</v>
      </c>
    </row>
    <row r="178" spans="1:20" ht="17.850000000000001" customHeight="1" x14ac:dyDescent="0.25">
      <c r="A178" s="5">
        <v>21</v>
      </c>
      <c r="B178" s="6" t="s">
        <v>10</v>
      </c>
      <c r="C178" s="7">
        <v>0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8">
        <v>0</v>
      </c>
      <c r="L178" s="5">
        <v>21</v>
      </c>
      <c r="M178" s="6" t="s">
        <v>10</v>
      </c>
      <c r="N178" s="7">
        <f>C178/$I$176</f>
        <v>0</v>
      </c>
      <c r="O178" s="7">
        <f t="shared" ref="O178:T178" si="386">D178/$I$176</f>
        <v>0</v>
      </c>
      <c r="P178" s="7">
        <f t="shared" si="386"/>
        <v>0</v>
      </c>
      <c r="Q178" s="7">
        <f t="shared" si="386"/>
        <v>0</v>
      </c>
      <c r="R178" s="7">
        <f t="shared" si="386"/>
        <v>0</v>
      </c>
      <c r="S178" s="7">
        <f t="shared" si="386"/>
        <v>0</v>
      </c>
      <c r="T178" s="7">
        <f t="shared" si="386"/>
        <v>0</v>
      </c>
    </row>
    <row r="179" spans="1:20" ht="17.850000000000001" customHeight="1" x14ac:dyDescent="0.25">
      <c r="A179" s="5">
        <v>22</v>
      </c>
      <c r="B179" s="6" t="s">
        <v>11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8">
        <v>0</v>
      </c>
      <c r="L179" s="5">
        <v>22</v>
      </c>
      <c r="M179" s="6" t="s">
        <v>11</v>
      </c>
      <c r="N179" s="7">
        <f t="shared" ref="N179:N181" si="387">C179/$I$176</f>
        <v>0</v>
      </c>
      <c r="O179" s="7">
        <f t="shared" ref="O179:O181" si="388">D179/$I$176</f>
        <v>0</v>
      </c>
      <c r="P179" s="7">
        <f t="shared" ref="P179:P181" si="389">E179/$I$176</f>
        <v>0</v>
      </c>
      <c r="Q179" s="7">
        <f t="shared" ref="Q179:Q181" si="390">F179/$I$176</f>
        <v>0</v>
      </c>
      <c r="R179" s="7">
        <f t="shared" ref="R179:R181" si="391">G179/$I$176</f>
        <v>0</v>
      </c>
      <c r="S179" s="7">
        <f t="shared" ref="S179:S181" si="392">H179/$I$176</f>
        <v>0</v>
      </c>
      <c r="T179" s="7">
        <f t="shared" ref="T179:T181" si="393">I179/$I$176</f>
        <v>0</v>
      </c>
    </row>
    <row r="180" spans="1:20" ht="17.850000000000001" customHeight="1" x14ac:dyDescent="0.25">
      <c r="A180" s="5">
        <v>23</v>
      </c>
      <c r="B180" s="6" t="s">
        <v>12</v>
      </c>
      <c r="C180" s="7">
        <v>0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8">
        <v>0</v>
      </c>
      <c r="L180" s="5">
        <v>23</v>
      </c>
      <c r="M180" s="6" t="s">
        <v>12</v>
      </c>
      <c r="N180" s="7">
        <f t="shared" si="387"/>
        <v>0</v>
      </c>
      <c r="O180" s="7">
        <f t="shared" si="388"/>
        <v>0</v>
      </c>
      <c r="P180" s="7">
        <f t="shared" si="389"/>
        <v>0</v>
      </c>
      <c r="Q180" s="7">
        <f t="shared" si="390"/>
        <v>0</v>
      </c>
      <c r="R180" s="7">
        <f t="shared" si="391"/>
        <v>0</v>
      </c>
      <c r="S180" s="7">
        <f t="shared" si="392"/>
        <v>0</v>
      </c>
      <c r="T180" s="7">
        <f t="shared" si="393"/>
        <v>0</v>
      </c>
    </row>
    <row r="181" spans="1:20" ht="17.850000000000001" customHeight="1" x14ac:dyDescent="0.25">
      <c r="A181" s="5">
        <v>24</v>
      </c>
      <c r="B181" s="6" t="s">
        <v>13</v>
      </c>
      <c r="C181" s="7">
        <v>0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8">
        <v>0</v>
      </c>
      <c r="L181" s="5">
        <v>24</v>
      </c>
      <c r="M181" s="6" t="s">
        <v>13</v>
      </c>
      <c r="N181" s="7">
        <f t="shared" si="387"/>
        <v>0</v>
      </c>
      <c r="O181" s="7">
        <f t="shared" si="388"/>
        <v>0</v>
      </c>
      <c r="P181" s="7">
        <f t="shared" si="389"/>
        <v>0</v>
      </c>
      <c r="Q181" s="7">
        <f t="shared" si="390"/>
        <v>0</v>
      </c>
      <c r="R181" s="7">
        <f t="shared" si="391"/>
        <v>0</v>
      </c>
      <c r="S181" s="7">
        <f t="shared" si="392"/>
        <v>0</v>
      </c>
      <c r="T181" s="7">
        <f t="shared" si="393"/>
        <v>0</v>
      </c>
    </row>
    <row r="182" spans="1:20" ht="17.850000000000001" customHeight="1" x14ac:dyDescent="0.25">
      <c r="A182" s="9"/>
      <c r="B182" s="10" t="s">
        <v>14</v>
      </c>
      <c r="C182" s="11">
        <v>0</v>
      </c>
      <c r="D182" s="11">
        <v>0</v>
      </c>
      <c r="E182" s="11">
        <v>0</v>
      </c>
      <c r="F182" s="11">
        <v>0</v>
      </c>
      <c r="G182" s="11">
        <v>0</v>
      </c>
      <c r="H182" s="11">
        <v>0</v>
      </c>
      <c r="I182" s="11">
        <v>0</v>
      </c>
      <c r="J182" s="25"/>
      <c r="L182" s="9"/>
      <c r="M182" s="10" t="s">
        <v>14</v>
      </c>
      <c r="N182" s="11">
        <f>SUM(N178:N181)</f>
        <v>0</v>
      </c>
      <c r="O182" s="11">
        <f t="shared" ref="O182" si="394">SUM(O178:O181)</f>
        <v>0</v>
      </c>
      <c r="P182" s="11">
        <f t="shared" ref="P182" si="395">SUM(P178:P181)</f>
        <v>0</v>
      </c>
      <c r="Q182" s="11">
        <f t="shared" ref="Q182" si="396">SUM(Q178:Q181)</f>
        <v>0</v>
      </c>
      <c r="R182" s="11">
        <f t="shared" ref="R182" si="397">SUM(R178:R181)</f>
        <v>0</v>
      </c>
      <c r="S182" s="11">
        <f t="shared" ref="S182" si="398">SUM(S178:S181)</f>
        <v>0</v>
      </c>
      <c r="T182" s="11">
        <f t="shared" ref="T182" si="399">SUM(T178:T181)</f>
        <v>0</v>
      </c>
    </row>
    <row r="183" spans="1:20" ht="17.850000000000001" customHeight="1" x14ac:dyDescent="0.25">
      <c r="A183" s="12">
        <v>41</v>
      </c>
      <c r="B183" s="13" t="s">
        <v>15</v>
      </c>
      <c r="C183" s="7">
        <v>10.590246650100942</v>
      </c>
      <c r="D183" s="7">
        <v>68.473416738719251</v>
      </c>
      <c r="E183" s="7">
        <v>23.565101604013467</v>
      </c>
      <c r="F183" s="7">
        <v>14.63456132172141</v>
      </c>
      <c r="G183" s="7">
        <v>0</v>
      </c>
      <c r="H183" s="7">
        <v>0</v>
      </c>
      <c r="I183" s="8">
        <v>117.26332631455506</v>
      </c>
      <c r="L183" s="12">
        <v>41</v>
      </c>
      <c r="M183" s="13" t="s">
        <v>15</v>
      </c>
      <c r="N183" s="7">
        <f>C183/$I$176</f>
        <v>0.37741434961158027</v>
      </c>
      <c r="O183" s="7">
        <f t="shared" ref="O183:O186" si="400">D183/$I$176</f>
        <v>2.4402500619643357</v>
      </c>
      <c r="P183" s="7">
        <f t="shared" ref="P183:P186" si="401">E183/$I$176</f>
        <v>0.83981117619435031</v>
      </c>
      <c r="Q183" s="7">
        <f t="shared" ref="Q183:Q186" si="402">F183/$I$176</f>
        <v>0.52154530726020709</v>
      </c>
      <c r="R183" s="7">
        <f t="shared" ref="R183:R186" si="403">G183/$I$176</f>
        <v>0</v>
      </c>
      <c r="S183" s="7">
        <f t="shared" ref="S183:S186" si="404">H183/$I$176</f>
        <v>0</v>
      </c>
      <c r="T183" s="7">
        <f t="shared" ref="T183:T186" si="405">I183/$I$176</f>
        <v>4.1790208950304724</v>
      </c>
    </row>
    <row r="184" spans="1:20" ht="17.850000000000001" customHeight="1" x14ac:dyDescent="0.25">
      <c r="A184" s="12">
        <v>43</v>
      </c>
      <c r="B184" s="13" t="s">
        <v>16</v>
      </c>
      <c r="C184" s="7">
        <v>6.5744489539536834</v>
      </c>
      <c r="D184" s="7">
        <v>12.942692301688142</v>
      </c>
      <c r="E184" s="7">
        <v>7.2690467547652728</v>
      </c>
      <c r="F184" s="7">
        <v>0</v>
      </c>
      <c r="G184" s="7">
        <v>0</v>
      </c>
      <c r="H184" s="7">
        <v>0</v>
      </c>
      <c r="I184" s="8">
        <v>26.786188010407098</v>
      </c>
      <c r="L184" s="12">
        <v>43</v>
      </c>
      <c r="M184" s="13" t="s">
        <v>16</v>
      </c>
      <c r="N184" s="7">
        <f t="shared" ref="N184:N186" si="406">C184/$I$176</f>
        <v>0.2342996776177364</v>
      </c>
      <c r="O184" s="7">
        <f t="shared" si="400"/>
        <v>0.46125061659615618</v>
      </c>
      <c r="P184" s="7">
        <f t="shared" si="401"/>
        <v>0.2590536976038943</v>
      </c>
      <c r="Q184" s="7">
        <f t="shared" si="402"/>
        <v>0</v>
      </c>
      <c r="R184" s="7">
        <f t="shared" si="403"/>
        <v>0</v>
      </c>
      <c r="S184" s="7">
        <f t="shared" si="404"/>
        <v>0</v>
      </c>
      <c r="T184" s="7">
        <f t="shared" si="405"/>
        <v>0.95460399181778688</v>
      </c>
    </row>
    <row r="185" spans="1:20" ht="17.850000000000001" customHeight="1" x14ac:dyDescent="0.25">
      <c r="A185" s="12">
        <v>44</v>
      </c>
      <c r="B185" s="13" t="s">
        <v>17</v>
      </c>
      <c r="C185" s="7">
        <v>0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8">
        <v>0</v>
      </c>
      <c r="L185" s="12">
        <v>44</v>
      </c>
      <c r="M185" s="13" t="s">
        <v>17</v>
      </c>
      <c r="N185" s="7">
        <f t="shared" si="406"/>
        <v>0</v>
      </c>
      <c r="O185" s="7">
        <f t="shared" si="400"/>
        <v>0</v>
      </c>
      <c r="P185" s="7">
        <f t="shared" si="401"/>
        <v>0</v>
      </c>
      <c r="Q185" s="7">
        <f t="shared" si="402"/>
        <v>0</v>
      </c>
      <c r="R185" s="7">
        <f t="shared" si="403"/>
        <v>0</v>
      </c>
      <c r="S185" s="7">
        <f t="shared" si="404"/>
        <v>0</v>
      </c>
      <c r="T185" s="7">
        <f t="shared" si="405"/>
        <v>0</v>
      </c>
    </row>
    <row r="186" spans="1:20" ht="17.850000000000001" customHeight="1" x14ac:dyDescent="0.25">
      <c r="A186" s="12">
        <v>46</v>
      </c>
      <c r="B186" s="13" t="s">
        <v>18</v>
      </c>
      <c r="C186" s="7">
        <v>0</v>
      </c>
      <c r="D186" s="7">
        <v>24.310485674158471</v>
      </c>
      <c r="E186" s="7">
        <v>0</v>
      </c>
      <c r="F186" s="7">
        <v>0</v>
      </c>
      <c r="G186" s="7">
        <v>0</v>
      </c>
      <c r="H186" s="7">
        <v>0</v>
      </c>
      <c r="I186" s="8">
        <v>24.310485674158471</v>
      </c>
      <c r="L186" s="12">
        <v>46</v>
      </c>
      <c r="M186" s="13" t="s">
        <v>18</v>
      </c>
      <c r="N186" s="7">
        <f t="shared" si="406"/>
        <v>0</v>
      </c>
      <c r="O186" s="7">
        <f t="shared" si="400"/>
        <v>0.86637511312040172</v>
      </c>
      <c r="P186" s="7">
        <f t="shared" si="401"/>
        <v>0</v>
      </c>
      <c r="Q186" s="7">
        <f t="shared" si="402"/>
        <v>0</v>
      </c>
      <c r="R186" s="7">
        <f t="shared" si="403"/>
        <v>0</v>
      </c>
      <c r="S186" s="7">
        <f t="shared" si="404"/>
        <v>0</v>
      </c>
      <c r="T186" s="7">
        <f t="shared" si="405"/>
        <v>0.86637511312040172</v>
      </c>
    </row>
    <row r="187" spans="1:20" ht="17.850000000000001" customHeight="1" x14ac:dyDescent="0.25">
      <c r="A187" s="14"/>
      <c r="B187" s="15" t="s">
        <v>19</v>
      </c>
      <c r="C187" s="11">
        <v>17.164695604054625</v>
      </c>
      <c r="D187" s="11">
        <v>105.72659471456586</v>
      </c>
      <c r="E187" s="11">
        <v>30.834148358778741</v>
      </c>
      <c r="F187" s="11">
        <v>14.63456132172141</v>
      </c>
      <c r="G187" s="11">
        <v>0</v>
      </c>
      <c r="H187" s="11">
        <v>0</v>
      </c>
      <c r="I187" s="11">
        <v>168.35999999912065</v>
      </c>
      <c r="J187" s="25"/>
      <c r="L187" s="14"/>
      <c r="M187" s="15" t="s">
        <v>19</v>
      </c>
      <c r="N187" s="11">
        <f>SUM(N183:N186)</f>
        <v>0.61171402722931667</v>
      </c>
      <c r="O187" s="11">
        <f t="shared" ref="O187" si="407">SUM(O183:O186)</f>
        <v>3.7678757916808934</v>
      </c>
      <c r="P187" s="11">
        <f t="shared" ref="P187" si="408">SUM(P183:P186)</f>
        <v>1.0988648737982447</v>
      </c>
      <c r="Q187" s="11">
        <f t="shared" ref="Q187" si="409">SUM(Q183:Q186)</f>
        <v>0.52154530726020709</v>
      </c>
      <c r="R187" s="11">
        <f t="shared" ref="R187" si="410">SUM(R183:R186)</f>
        <v>0</v>
      </c>
      <c r="S187" s="11">
        <f t="shared" ref="S187" si="411">SUM(S183:S186)</f>
        <v>0</v>
      </c>
      <c r="T187" s="11">
        <f t="shared" ref="T187" si="412">SUM(T183:T186)</f>
        <v>5.9999999999686606</v>
      </c>
    </row>
    <row r="188" spans="1:20" ht="17.850000000000001" customHeight="1" x14ac:dyDescent="0.25">
      <c r="A188" s="16"/>
      <c r="B188" s="17" t="s">
        <v>20</v>
      </c>
      <c r="C188" s="11">
        <v>17.164695604054625</v>
      </c>
      <c r="D188" s="11">
        <v>105.72659471456586</v>
      </c>
      <c r="E188" s="11">
        <v>30.834148358778741</v>
      </c>
      <c r="F188" s="11">
        <v>14.63456132172141</v>
      </c>
      <c r="G188" s="11">
        <v>0</v>
      </c>
      <c r="H188" s="11">
        <v>0</v>
      </c>
      <c r="I188" s="11">
        <v>168.35999999912065</v>
      </c>
      <c r="L188" s="16"/>
      <c r="M188" s="17" t="s">
        <v>20</v>
      </c>
      <c r="N188" s="11">
        <f>N182+N187</f>
        <v>0.61171402722931667</v>
      </c>
      <c r="O188" s="11">
        <f t="shared" ref="O188" si="413">O182+O187</f>
        <v>3.7678757916808934</v>
      </c>
      <c r="P188" s="11">
        <f t="shared" ref="P188" si="414">P182+P187</f>
        <v>1.0988648737982447</v>
      </c>
      <c r="Q188" s="11">
        <f t="shared" ref="Q188" si="415">Q182+Q187</f>
        <v>0.52154530726020709</v>
      </c>
      <c r="R188" s="11">
        <f t="shared" ref="R188" si="416">R182+R187</f>
        <v>0</v>
      </c>
      <c r="S188" s="11">
        <f t="shared" ref="S188" si="417">S182+S187</f>
        <v>0</v>
      </c>
      <c r="T188" s="11">
        <f t="shared" ref="T188" si="418">T182+T187</f>
        <v>5.9999999999686606</v>
      </c>
    </row>
    <row r="189" spans="1:20" ht="17.850000000000001" customHeight="1" x14ac:dyDescent="0.25">
      <c r="A189" s="18"/>
      <c r="B189" s="18"/>
      <c r="C189" s="18"/>
      <c r="D189" s="18"/>
      <c r="E189" s="18"/>
      <c r="F189" s="18"/>
      <c r="G189" s="18"/>
      <c r="H189" s="18"/>
      <c r="I189" s="18"/>
      <c r="J189" s="18"/>
      <c r="L189" s="18"/>
      <c r="M189" s="18"/>
      <c r="N189" s="18"/>
      <c r="O189" s="18"/>
      <c r="P189" s="18"/>
      <c r="Q189" s="18"/>
      <c r="R189" s="18"/>
      <c r="S189" s="18"/>
      <c r="T189" s="18"/>
    </row>
    <row r="190" spans="1:20" ht="17.850000000000001" customHeight="1" x14ac:dyDescent="0.25">
      <c r="A190" s="33" t="s">
        <v>0</v>
      </c>
      <c r="B190" s="33"/>
      <c r="C190" s="33"/>
      <c r="D190" s="33"/>
      <c r="E190" s="33"/>
      <c r="F190" s="33"/>
      <c r="G190" s="33"/>
      <c r="H190" s="1" t="s">
        <v>25</v>
      </c>
      <c r="I190" s="1">
        <v>73.06</v>
      </c>
      <c r="J190" s="24">
        <v>4215</v>
      </c>
      <c r="L190" s="33" t="s">
        <v>24</v>
      </c>
      <c r="M190" s="33"/>
      <c r="N190" s="33"/>
      <c r="O190" s="33"/>
      <c r="P190" s="33"/>
      <c r="Q190" s="33"/>
      <c r="R190" s="33"/>
      <c r="S190" s="1" t="s">
        <v>25</v>
      </c>
      <c r="T190" s="1">
        <v>73.06</v>
      </c>
    </row>
    <row r="191" spans="1:20" ht="17.850000000000001" customHeight="1" x14ac:dyDescent="0.25">
      <c r="A191" s="2" t="s">
        <v>1</v>
      </c>
      <c r="B191" s="2" t="s">
        <v>2</v>
      </c>
      <c r="C191" s="3" t="s">
        <v>3</v>
      </c>
      <c r="D191" s="4" t="s">
        <v>4</v>
      </c>
      <c r="E191" s="2" t="s">
        <v>5</v>
      </c>
      <c r="F191" s="2" t="s">
        <v>6</v>
      </c>
      <c r="G191" s="2" t="s">
        <v>7</v>
      </c>
      <c r="H191" s="2" t="s">
        <v>8</v>
      </c>
      <c r="I191" s="2" t="s">
        <v>9</v>
      </c>
      <c r="L191" s="2" t="s">
        <v>1</v>
      </c>
      <c r="M191" s="2" t="s">
        <v>2</v>
      </c>
      <c r="N191" s="3" t="s">
        <v>3</v>
      </c>
      <c r="O191" s="4" t="s">
        <v>4</v>
      </c>
      <c r="P191" s="2" t="s">
        <v>5</v>
      </c>
      <c r="Q191" s="2" t="s">
        <v>6</v>
      </c>
      <c r="R191" s="2" t="s">
        <v>7</v>
      </c>
      <c r="S191" s="2" t="s">
        <v>8</v>
      </c>
      <c r="T191" s="2" t="s">
        <v>9</v>
      </c>
    </row>
    <row r="192" spans="1:20" ht="17.850000000000001" customHeight="1" x14ac:dyDescent="0.25">
      <c r="A192" s="5">
        <v>21</v>
      </c>
      <c r="B192" s="6" t="s">
        <v>10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8">
        <v>0</v>
      </c>
      <c r="L192" s="5">
        <v>21</v>
      </c>
      <c r="M192" s="6" t="s">
        <v>10</v>
      </c>
      <c r="N192" s="7">
        <f>C192/$I$190</f>
        <v>0</v>
      </c>
      <c r="O192" s="7">
        <f t="shared" ref="O192:T192" si="419">D192/$I$190</f>
        <v>0</v>
      </c>
      <c r="P192" s="7">
        <f t="shared" si="419"/>
        <v>0</v>
      </c>
      <c r="Q192" s="7">
        <f t="shared" si="419"/>
        <v>0</v>
      </c>
      <c r="R192" s="7">
        <f t="shared" si="419"/>
        <v>0</v>
      </c>
      <c r="S192" s="7">
        <f t="shared" si="419"/>
        <v>0</v>
      </c>
      <c r="T192" s="7">
        <f t="shared" si="419"/>
        <v>0</v>
      </c>
    </row>
    <row r="193" spans="1:20" ht="17.850000000000001" customHeight="1" x14ac:dyDescent="0.25">
      <c r="A193" s="5">
        <v>22</v>
      </c>
      <c r="B193" s="6" t="s">
        <v>11</v>
      </c>
      <c r="C193" s="7">
        <v>0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8">
        <v>0</v>
      </c>
      <c r="L193" s="5">
        <v>22</v>
      </c>
      <c r="M193" s="6" t="s">
        <v>11</v>
      </c>
      <c r="N193" s="7">
        <f t="shared" ref="N193:N195" si="420">C193/$I$190</f>
        <v>0</v>
      </c>
      <c r="O193" s="7">
        <f t="shared" ref="O193:O195" si="421">D193/$I$190</f>
        <v>0</v>
      </c>
      <c r="P193" s="7">
        <f t="shared" ref="P193:P195" si="422">E193/$I$190</f>
        <v>0</v>
      </c>
      <c r="Q193" s="7">
        <f t="shared" ref="Q193:Q195" si="423">F193/$I$190</f>
        <v>0</v>
      </c>
      <c r="R193" s="7">
        <f t="shared" ref="R193:R195" si="424">G193/$I$190</f>
        <v>0</v>
      </c>
      <c r="S193" s="7">
        <f t="shared" ref="S193:S195" si="425">H193/$I$190</f>
        <v>0</v>
      </c>
      <c r="T193" s="7">
        <f t="shared" ref="T193:T195" si="426">I193/$I$190</f>
        <v>0</v>
      </c>
    </row>
    <row r="194" spans="1:20" ht="17.850000000000001" customHeight="1" x14ac:dyDescent="0.25">
      <c r="A194" s="5">
        <v>23</v>
      </c>
      <c r="B194" s="6" t="s">
        <v>12</v>
      </c>
      <c r="C194" s="7">
        <v>0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8">
        <v>0</v>
      </c>
      <c r="L194" s="5">
        <v>23</v>
      </c>
      <c r="M194" s="6" t="s">
        <v>12</v>
      </c>
      <c r="N194" s="7">
        <f t="shared" si="420"/>
        <v>0</v>
      </c>
      <c r="O194" s="7">
        <f t="shared" si="421"/>
        <v>0</v>
      </c>
      <c r="P194" s="7">
        <f t="shared" si="422"/>
        <v>0</v>
      </c>
      <c r="Q194" s="7">
        <f t="shared" si="423"/>
        <v>0</v>
      </c>
      <c r="R194" s="7">
        <f t="shared" si="424"/>
        <v>0</v>
      </c>
      <c r="S194" s="7">
        <f t="shared" si="425"/>
        <v>0</v>
      </c>
      <c r="T194" s="7">
        <f t="shared" si="426"/>
        <v>0</v>
      </c>
    </row>
    <row r="195" spans="1:20" ht="17.850000000000001" customHeight="1" x14ac:dyDescent="0.25">
      <c r="A195" s="5">
        <v>24</v>
      </c>
      <c r="B195" s="6" t="s">
        <v>13</v>
      </c>
      <c r="C195" s="7">
        <v>0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8">
        <v>0</v>
      </c>
      <c r="L195" s="5">
        <v>24</v>
      </c>
      <c r="M195" s="6" t="s">
        <v>13</v>
      </c>
      <c r="N195" s="7">
        <f t="shared" si="420"/>
        <v>0</v>
      </c>
      <c r="O195" s="7">
        <f t="shared" si="421"/>
        <v>0</v>
      </c>
      <c r="P195" s="7">
        <f t="shared" si="422"/>
        <v>0</v>
      </c>
      <c r="Q195" s="7">
        <f t="shared" si="423"/>
        <v>0</v>
      </c>
      <c r="R195" s="7">
        <f t="shared" si="424"/>
        <v>0</v>
      </c>
      <c r="S195" s="7">
        <f t="shared" si="425"/>
        <v>0</v>
      </c>
      <c r="T195" s="7">
        <f t="shared" si="426"/>
        <v>0</v>
      </c>
    </row>
    <row r="196" spans="1:20" ht="17.850000000000001" customHeight="1" x14ac:dyDescent="0.25">
      <c r="A196" s="9"/>
      <c r="B196" s="10" t="s">
        <v>14</v>
      </c>
      <c r="C196" s="11">
        <v>0</v>
      </c>
      <c r="D196" s="11">
        <v>0</v>
      </c>
      <c r="E196" s="11">
        <v>0</v>
      </c>
      <c r="F196" s="11">
        <v>0</v>
      </c>
      <c r="G196" s="11">
        <v>0</v>
      </c>
      <c r="H196" s="11">
        <v>0</v>
      </c>
      <c r="I196" s="11">
        <v>0</v>
      </c>
      <c r="J196" s="25"/>
      <c r="L196" s="9"/>
      <c r="M196" s="10" t="s">
        <v>14</v>
      </c>
      <c r="N196" s="11">
        <f>SUM(N192:N195)</f>
        <v>0</v>
      </c>
      <c r="O196" s="11">
        <f t="shared" ref="O196" si="427">SUM(O192:O195)</f>
        <v>0</v>
      </c>
      <c r="P196" s="11">
        <f t="shared" ref="P196" si="428">SUM(P192:P195)</f>
        <v>0</v>
      </c>
      <c r="Q196" s="11">
        <f t="shared" ref="Q196" si="429">SUM(Q192:Q195)</f>
        <v>0</v>
      </c>
      <c r="R196" s="11">
        <f t="shared" ref="R196" si="430">SUM(R192:R195)</f>
        <v>0</v>
      </c>
      <c r="S196" s="11">
        <f t="shared" ref="S196" si="431">SUM(S192:S195)</f>
        <v>0</v>
      </c>
      <c r="T196" s="11">
        <f t="shared" ref="T196" si="432">SUM(T192:T195)</f>
        <v>0</v>
      </c>
    </row>
    <row r="197" spans="1:20" ht="17.850000000000001" customHeight="1" x14ac:dyDescent="0.25">
      <c r="A197" s="12">
        <v>41</v>
      </c>
      <c r="B197" s="13" t="s">
        <v>15</v>
      </c>
      <c r="C197" s="7">
        <v>52.561138405515884</v>
      </c>
      <c r="D197" s="7">
        <v>229.48101728897814</v>
      </c>
      <c r="E197" s="7">
        <v>266.41594329905826</v>
      </c>
      <c r="F197" s="7">
        <v>21.708457592242173</v>
      </c>
      <c r="G197" s="7">
        <v>0</v>
      </c>
      <c r="H197" s="7">
        <v>0</v>
      </c>
      <c r="I197" s="8">
        <v>570.16655658579452</v>
      </c>
      <c r="L197" s="12">
        <v>41</v>
      </c>
      <c r="M197" s="13" t="s">
        <v>15</v>
      </c>
      <c r="N197" s="7">
        <f>C197/$I$190</f>
        <v>0.71942428696298766</v>
      </c>
      <c r="O197" s="7">
        <f t="shared" ref="O197:O200" si="433">D197/$I$190</f>
        <v>3.1409939404459091</v>
      </c>
      <c r="P197" s="7">
        <f t="shared" ref="P197:P200" si="434">E197/$I$190</f>
        <v>3.6465363167130884</v>
      </c>
      <c r="Q197" s="7">
        <f t="shared" ref="Q197:Q200" si="435">F197/$I$190</f>
        <v>0.29713191338957257</v>
      </c>
      <c r="R197" s="7">
        <f t="shared" ref="R197:R200" si="436">G197/$I$190</f>
        <v>0</v>
      </c>
      <c r="S197" s="7">
        <f t="shared" ref="S197:S200" si="437">H197/$I$190</f>
        <v>0</v>
      </c>
      <c r="T197" s="7">
        <f t="shared" ref="T197:T200" si="438">I197/$I$190</f>
        <v>7.8040864575115592</v>
      </c>
    </row>
    <row r="198" spans="1:20" ht="17.850000000000001" customHeight="1" x14ac:dyDescent="0.25">
      <c r="A198" s="12">
        <v>43</v>
      </c>
      <c r="B198" s="13" t="s">
        <v>16</v>
      </c>
      <c r="C198" s="7">
        <v>0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8">
        <v>0</v>
      </c>
      <c r="L198" s="12">
        <v>43</v>
      </c>
      <c r="M198" s="13" t="s">
        <v>16</v>
      </c>
      <c r="N198" s="7">
        <f t="shared" ref="N198:N200" si="439">C198/$I$190</f>
        <v>0</v>
      </c>
      <c r="O198" s="7">
        <f t="shared" si="433"/>
        <v>0</v>
      </c>
      <c r="P198" s="7">
        <f t="shared" si="434"/>
        <v>0</v>
      </c>
      <c r="Q198" s="7">
        <f t="shared" si="435"/>
        <v>0</v>
      </c>
      <c r="R198" s="7">
        <f t="shared" si="436"/>
        <v>0</v>
      </c>
      <c r="S198" s="7">
        <f t="shared" si="437"/>
        <v>0</v>
      </c>
      <c r="T198" s="7">
        <f t="shared" si="438"/>
        <v>0</v>
      </c>
    </row>
    <row r="199" spans="1:20" ht="17.850000000000001" customHeight="1" x14ac:dyDescent="0.25">
      <c r="A199" s="12">
        <v>44</v>
      </c>
      <c r="B199" s="13" t="s">
        <v>17</v>
      </c>
      <c r="C199" s="7">
        <v>0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8">
        <v>0</v>
      </c>
      <c r="L199" s="12">
        <v>44</v>
      </c>
      <c r="M199" s="13" t="s">
        <v>17</v>
      </c>
      <c r="N199" s="7">
        <f t="shared" si="439"/>
        <v>0</v>
      </c>
      <c r="O199" s="7">
        <f t="shared" si="433"/>
        <v>0</v>
      </c>
      <c r="P199" s="7">
        <f t="shared" si="434"/>
        <v>0</v>
      </c>
      <c r="Q199" s="7">
        <f t="shared" si="435"/>
        <v>0</v>
      </c>
      <c r="R199" s="7">
        <f t="shared" si="436"/>
        <v>0</v>
      </c>
      <c r="S199" s="7">
        <f t="shared" si="437"/>
        <v>0</v>
      </c>
      <c r="T199" s="7">
        <f t="shared" si="438"/>
        <v>0</v>
      </c>
    </row>
    <row r="200" spans="1:20" ht="17.850000000000001" customHeight="1" x14ac:dyDescent="0.25">
      <c r="A200" s="12">
        <v>46</v>
      </c>
      <c r="B200" s="13" t="s">
        <v>18</v>
      </c>
      <c r="C200" s="7">
        <v>46.13234782541263</v>
      </c>
      <c r="D200" s="7">
        <v>131.93115313792799</v>
      </c>
      <c r="E200" s="7">
        <v>55.429942448856487</v>
      </c>
      <c r="F200" s="7">
        <v>0</v>
      </c>
      <c r="G200" s="7">
        <v>0</v>
      </c>
      <c r="H200" s="7">
        <v>0</v>
      </c>
      <c r="I200" s="8">
        <v>233.49344341219711</v>
      </c>
      <c r="L200" s="12">
        <v>46</v>
      </c>
      <c r="M200" s="13" t="s">
        <v>18</v>
      </c>
      <c r="N200" s="7">
        <f t="shared" si="439"/>
        <v>0.63143098583920931</v>
      </c>
      <c r="O200" s="7">
        <f t="shared" si="433"/>
        <v>1.8057918578966328</v>
      </c>
      <c r="P200" s="7">
        <f t="shared" si="434"/>
        <v>0.7586906987251093</v>
      </c>
      <c r="Q200" s="7">
        <f t="shared" si="435"/>
        <v>0</v>
      </c>
      <c r="R200" s="7">
        <f t="shared" si="436"/>
        <v>0</v>
      </c>
      <c r="S200" s="7">
        <f t="shared" si="437"/>
        <v>0</v>
      </c>
      <c r="T200" s="7">
        <f t="shared" si="438"/>
        <v>3.1959135424609513</v>
      </c>
    </row>
    <row r="201" spans="1:20" ht="17.850000000000001" customHeight="1" x14ac:dyDescent="0.25">
      <c r="A201" s="14"/>
      <c r="B201" s="15" t="s">
        <v>19</v>
      </c>
      <c r="C201" s="11">
        <v>98.693486230928514</v>
      </c>
      <c r="D201" s="11">
        <v>361.41217042690613</v>
      </c>
      <c r="E201" s="11">
        <v>321.84588574791474</v>
      </c>
      <c r="F201" s="11">
        <v>21.708457592242173</v>
      </c>
      <c r="G201" s="11">
        <v>0</v>
      </c>
      <c r="H201" s="11">
        <v>0</v>
      </c>
      <c r="I201" s="11">
        <v>803.65999999799169</v>
      </c>
      <c r="J201" s="25"/>
      <c r="L201" s="14"/>
      <c r="M201" s="15" t="s">
        <v>19</v>
      </c>
      <c r="N201" s="11">
        <f>SUM(N197:N200)</f>
        <v>1.350855272802197</v>
      </c>
      <c r="O201" s="11">
        <f t="shared" ref="O201" si="440">SUM(O197:O200)</f>
        <v>4.9467857983425416</v>
      </c>
      <c r="P201" s="11">
        <f t="shared" ref="P201" si="441">SUM(P197:P200)</f>
        <v>4.4052270154381974</v>
      </c>
      <c r="Q201" s="11">
        <f t="shared" ref="Q201" si="442">SUM(Q197:Q200)</f>
        <v>0.29713191338957257</v>
      </c>
      <c r="R201" s="11">
        <f t="shared" ref="R201" si="443">SUM(R197:R200)</f>
        <v>0</v>
      </c>
      <c r="S201" s="11">
        <f t="shared" ref="S201" si="444">SUM(S197:S200)</f>
        <v>0</v>
      </c>
      <c r="T201" s="11">
        <f t="shared" ref="T201" si="445">SUM(T197:T200)</f>
        <v>10.999999999972511</v>
      </c>
    </row>
    <row r="202" spans="1:20" ht="17.850000000000001" customHeight="1" x14ac:dyDescent="0.25">
      <c r="A202" s="16"/>
      <c r="B202" s="17" t="s">
        <v>20</v>
      </c>
      <c r="C202" s="11">
        <v>98.693486230928514</v>
      </c>
      <c r="D202" s="11">
        <v>361.41217042690613</v>
      </c>
      <c r="E202" s="11">
        <v>321.84588574791474</v>
      </c>
      <c r="F202" s="11">
        <v>21.708457592242173</v>
      </c>
      <c r="G202" s="11">
        <v>0</v>
      </c>
      <c r="H202" s="11">
        <v>0</v>
      </c>
      <c r="I202" s="11">
        <v>803.65999999799169</v>
      </c>
      <c r="L202" s="16"/>
      <c r="M202" s="17" t="s">
        <v>20</v>
      </c>
      <c r="N202" s="11">
        <f>N196+N201</f>
        <v>1.350855272802197</v>
      </c>
      <c r="O202" s="11">
        <f t="shared" ref="O202" si="446">O196+O201</f>
        <v>4.9467857983425416</v>
      </c>
      <c r="P202" s="11">
        <f t="shared" ref="P202" si="447">P196+P201</f>
        <v>4.4052270154381974</v>
      </c>
      <c r="Q202" s="11">
        <f t="shared" ref="Q202" si="448">Q196+Q201</f>
        <v>0.29713191338957257</v>
      </c>
      <c r="R202" s="11">
        <f t="shared" ref="R202" si="449">R196+R201</f>
        <v>0</v>
      </c>
      <c r="S202" s="11">
        <f t="shared" ref="S202" si="450">S196+S201</f>
        <v>0</v>
      </c>
      <c r="T202" s="11">
        <f t="shared" ref="T202" si="451">T196+T201</f>
        <v>10.999999999972511</v>
      </c>
    </row>
    <row r="204" spans="1:20" ht="17.850000000000001" customHeight="1" x14ac:dyDescent="0.25">
      <c r="A204" s="33" t="s">
        <v>0</v>
      </c>
      <c r="B204" s="33"/>
      <c r="C204" s="33"/>
      <c r="D204" s="33"/>
      <c r="E204" s="33"/>
      <c r="F204" s="33"/>
      <c r="G204" s="33"/>
      <c r="H204" s="1" t="s">
        <v>25</v>
      </c>
      <c r="I204" s="1">
        <v>11.26</v>
      </c>
      <c r="J204" s="24">
        <v>4220</v>
      </c>
      <c r="L204" s="33" t="s">
        <v>24</v>
      </c>
      <c r="M204" s="33"/>
      <c r="N204" s="33"/>
      <c r="O204" s="33"/>
      <c r="P204" s="33"/>
      <c r="Q204" s="33"/>
      <c r="R204" s="33"/>
      <c r="S204" s="1" t="s">
        <v>25</v>
      </c>
      <c r="T204" s="1">
        <v>11.26</v>
      </c>
    </row>
    <row r="205" spans="1:20" ht="17.850000000000001" customHeight="1" x14ac:dyDescent="0.25">
      <c r="A205" s="2" t="s">
        <v>1</v>
      </c>
      <c r="B205" s="2" t="s">
        <v>2</v>
      </c>
      <c r="C205" s="3" t="s">
        <v>3</v>
      </c>
      <c r="D205" s="4" t="s">
        <v>4</v>
      </c>
      <c r="E205" s="2" t="s">
        <v>5</v>
      </c>
      <c r="F205" s="2" t="s">
        <v>6</v>
      </c>
      <c r="G205" s="2" t="s">
        <v>7</v>
      </c>
      <c r="H205" s="2" t="s">
        <v>8</v>
      </c>
      <c r="I205" s="2" t="s">
        <v>9</v>
      </c>
      <c r="L205" s="2" t="s">
        <v>1</v>
      </c>
      <c r="M205" s="2" t="s">
        <v>2</v>
      </c>
      <c r="N205" s="3" t="s">
        <v>3</v>
      </c>
      <c r="O205" s="4" t="s">
        <v>4</v>
      </c>
      <c r="P205" s="2" t="s">
        <v>5</v>
      </c>
      <c r="Q205" s="2" t="s">
        <v>6</v>
      </c>
      <c r="R205" s="2" t="s">
        <v>7</v>
      </c>
      <c r="S205" s="2" t="s">
        <v>8</v>
      </c>
      <c r="T205" s="2" t="s">
        <v>9</v>
      </c>
    </row>
    <row r="206" spans="1:20" ht="17.850000000000001" customHeight="1" x14ac:dyDescent="0.25">
      <c r="A206" s="5">
        <v>21</v>
      </c>
      <c r="B206" s="6" t="s">
        <v>10</v>
      </c>
      <c r="C206" s="7">
        <v>0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8">
        <v>0</v>
      </c>
      <c r="L206" s="5">
        <v>21</v>
      </c>
      <c r="M206" s="6" t="s">
        <v>10</v>
      </c>
      <c r="N206" s="7">
        <f>C206/$I$204</f>
        <v>0</v>
      </c>
      <c r="O206" s="7">
        <f t="shared" ref="O206:T206" si="452">D206/$I$204</f>
        <v>0</v>
      </c>
      <c r="P206" s="7">
        <f t="shared" si="452"/>
        <v>0</v>
      </c>
      <c r="Q206" s="7">
        <f t="shared" si="452"/>
        <v>0</v>
      </c>
      <c r="R206" s="7">
        <f t="shared" si="452"/>
        <v>0</v>
      </c>
      <c r="S206" s="7">
        <f t="shared" si="452"/>
        <v>0</v>
      </c>
      <c r="T206" s="7">
        <f t="shared" si="452"/>
        <v>0</v>
      </c>
    </row>
    <row r="207" spans="1:20" ht="17.850000000000001" customHeight="1" x14ac:dyDescent="0.25">
      <c r="A207" s="5">
        <v>22</v>
      </c>
      <c r="B207" s="6" t="s">
        <v>11</v>
      </c>
      <c r="C207" s="7">
        <v>0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8">
        <v>0</v>
      </c>
      <c r="L207" s="5">
        <v>22</v>
      </c>
      <c r="M207" s="6" t="s">
        <v>11</v>
      </c>
      <c r="N207" s="7">
        <f t="shared" ref="N207:N209" si="453">C207/$I$204</f>
        <v>0</v>
      </c>
      <c r="O207" s="7">
        <f t="shared" ref="O207:O209" si="454">D207/$I$204</f>
        <v>0</v>
      </c>
      <c r="P207" s="7">
        <f t="shared" ref="P207:P209" si="455">E207/$I$204</f>
        <v>0</v>
      </c>
      <c r="Q207" s="7">
        <f t="shared" ref="Q207:Q209" si="456">F207/$I$204</f>
        <v>0</v>
      </c>
      <c r="R207" s="7">
        <f t="shared" ref="R207:R209" si="457">G207/$I$204</f>
        <v>0</v>
      </c>
      <c r="S207" s="7">
        <f t="shared" ref="S207:S209" si="458">H207/$I$204</f>
        <v>0</v>
      </c>
      <c r="T207" s="7">
        <f t="shared" ref="T207:T209" si="459">I207/$I$204</f>
        <v>0</v>
      </c>
    </row>
    <row r="208" spans="1:20" ht="17.850000000000001" customHeight="1" x14ac:dyDescent="0.25">
      <c r="A208" s="5">
        <v>23</v>
      </c>
      <c r="B208" s="6" t="s">
        <v>12</v>
      </c>
      <c r="C208" s="7">
        <v>0</v>
      </c>
      <c r="D208" s="7">
        <v>0</v>
      </c>
      <c r="E208" s="7">
        <v>0</v>
      </c>
      <c r="F208" s="7">
        <v>0</v>
      </c>
      <c r="G208" s="7">
        <v>0</v>
      </c>
      <c r="H208" s="7">
        <v>0</v>
      </c>
      <c r="I208" s="8">
        <v>0</v>
      </c>
      <c r="L208" s="5">
        <v>23</v>
      </c>
      <c r="M208" s="6" t="s">
        <v>12</v>
      </c>
      <c r="N208" s="7">
        <f t="shared" si="453"/>
        <v>0</v>
      </c>
      <c r="O208" s="7">
        <f t="shared" si="454"/>
        <v>0</v>
      </c>
      <c r="P208" s="7">
        <f t="shared" si="455"/>
        <v>0</v>
      </c>
      <c r="Q208" s="7">
        <f t="shared" si="456"/>
        <v>0</v>
      </c>
      <c r="R208" s="7">
        <f t="shared" si="457"/>
        <v>0</v>
      </c>
      <c r="S208" s="7">
        <f t="shared" si="458"/>
        <v>0</v>
      </c>
      <c r="T208" s="7">
        <f t="shared" si="459"/>
        <v>0</v>
      </c>
    </row>
    <row r="209" spans="1:20" ht="17.850000000000001" customHeight="1" x14ac:dyDescent="0.25">
      <c r="A209" s="5">
        <v>24</v>
      </c>
      <c r="B209" s="6" t="s">
        <v>13</v>
      </c>
      <c r="C209" s="7">
        <v>0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8">
        <v>0</v>
      </c>
      <c r="L209" s="5">
        <v>24</v>
      </c>
      <c r="M209" s="6" t="s">
        <v>13</v>
      </c>
      <c r="N209" s="7">
        <f t="shared" si="453"/>
        <v>0</v>
      </c>
      <c r="O209" s="7">
        <f t="shared" si="454"/>
        <v>0</v>
      </c>
      <c r="P209" s="7">
        <f t="shared" si="455"/>
        <v>0</v>
      </c>
      <c r="Q209" s="7">
        <f t="shared" si="456"/>
        <v>0</v>
      </c>
      <c r="R209" s="7">
        <f t="shared" si="457"/>
        <v>0</v>
      </c>
      <c r="S209" s="7">
        <f t="shared" si="458"/>
        <v>0</v>
      </c>
      <c r="T209" s="7">
        <f t="shared" si="459"/>
        <v>0</v>
      </c>
    </row>
    <row r="210" spans="1:20" ht="17.850000000000001" customHeight="1" x14ac:dyDescent="0.25">
      <c r="A210" s="9"/>
      <c r="B210" s="10" t="s">
        <v>14</v>
      </c>
      <c r="C210" s="11">
        <v>0</v>
      </c>
      <c r="D210" s="11">
        <v>0</v>
      </c>
      <c r="E210" s="11">
        <v>0</v>
      </c>
      <c r="F210" s="11">
        <v>0</v>
      </c>
      <c r="G210" s="11">
        <v>0</v>
      </c>
      <c r="H210" s="11">
        <v>0</v>
      </c>
      <c r="I210" s="11">
        <v>0</v>
      </c>
      <c r="J210" s="25"/>
      <c r="L210" s="9"/>
      <c r="M210" s="10" t="s">
        <v>14</v>
      </c>
      <c r="N210" s="11">
        <f>SUM(N206:N209)</f>
        <v>0</v>
      </c>
      <c r="O210" s="11">
        <f t="shared" ref="O210" si="460">SUM(O206:O209)</f>
        <v>0</v>
      </c>
      <c r="P210" s="11">
        <f t="shared" ref="P210" si="461">SUM(P206:P209)</f>
        <v>0</v>
      </c>
      <c r="Q210" s="11">
        <f t="shared" ref="Q210" si="462">SUM(Q206:Q209)</f>
        <v>0</v>
      </c>
      <c r="R210" s="11">
        <f t="shared" ref="R210" si="463">SUM(R206:R209)</f>
        <v>0</v>
      </c>
      <c r="S210" s="11">
        <f t="shared" ref="S210" si="464">SUM(S206:S209)</f>
        <v>0</v>
      </c>
      <c r="T210" s="11">
        <f t="shared" ref="T210" si="465">SUM(T206:T209)</f>
        <v>0</v>
      </c>
    </row>
    <row r="211" spans="1:20" ht="17.850000000000001" customHeight="1" x14ac:dyDescent="0.25">
      <c r="A211" s="12">
        <v>41</v>
      </c>
      <c r="B211" s="13" t="s">
        <v>15</v>
      </c>
      <c r="C211" s="7">
        <v>0</v>
      </c>
      <c r="D211" s="7">
        <v>37.402756728063665</v>
      </c>
      <c r="E211" s="7">
        <v>65.058297283941613</v>
      </c>
      <c r="F211" s="7">
        <v>51.735370474180662</v>
      </c>
      <c r="G211" s="7">
        <v>0</v>
      </c>
      <c r="H211" s="7">
        <v>0</v>
      </c>
      <c r="I211" s="8">
        <v>154.19642448618595</v>
      </c>
      <c r="L211" s="12">
        <v>41</v>
      </c>
      <c r="M211" s="13" t="s">
        <v>15</v>
      </c>
      <c r="N211" s="7">
        <f>C211/$I$204</f>
        <v>0</v>
      </c>
      <c r="O211" s="7">
        <f t="shared" ref="O211:O214" si="466">D211/$I$204</f>
        <v>3.3217368319772351</v>
      </c>
      <c r="P211" s="7">
        <f t="shared" ref="P211:P214" si="467">E211/$I$204</f>
        <v>5.7778239150925055</v>
      </c>
      <c r="Q211" s="7">
        <f t="shared" ref="Q211:Q214" si="468">F211/$I$204</f>
        <v>4.5946154950426878</v>
      </c>
      <c r="R211" s="7">
        <f t="shared" ref="R211:R214" si="469">G211/$I$204</f>
        <v>0</v>
      </c>
      <c r="S211" s="7">
        <f t="shared" ref="S211:S214" si="470">H211/$I$204</f>
        <v>0</v>
      </c>
      <c r="T211" s="7">
        <f t="shared" ref="T211:T214" si="471">I211/$I$204</f>
        <v>13.694176242112428</v>
      </c>
    </row>
    <row r="212" spans="1:20" ht="17.850000000000001" customHeight="1" x14ac:dyDescent="0.25">
      <c r="A212" s="12">
        <v>43</v>
      </c>
      <c r="B212" s="13" t="s">
        <v>16</v>
      </c>
      <c r="C212" s="7">
        <v>0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8">
        <v>0</v>
      </c>
      <c r="L212" s="12">
        <v>43</v>
      </c>
      <c r="M212" s="13" t="s">
        <v>16</v>
      </c>
      <c r="N212" s="7">
        <f t="shared" ref="N212:N214" si="472">C212/$I$204</f>
        <v>0</v>
      </c>
      <c r="O212" s="7">
        <f t="shared" si="466"/>
        <v>0</v>
      </c>
      <c r="P212" s="7">
        <f t="shared" si="467"/>
        <v>0</v>
      </c>
      <c r="Q212" s="7">
        <f t="shared" si="468"/>
        <v>0</v>
      </c>
      <c r="R212" s="7">
        <f t="shared" si="469"/>
        <v>0</v>
      </c>
      <c r="S212" s="7">
        <f t="shared" si="470"/>
        <v>0</v>
      </c>
      <c r="T212" s="7">
        <f t="shared" si="471"/>
        <v>0</v>
      </c>
    </row>
    <row r="213" spans="1:20" ht="17.850000000000001" customHeight="1" x14ac:dyDescent="0.25">
      <c r="A213" s="12">
        <v>44</v>
      </c>
      <c r="B213" s="13" t="s">
        <v>17</v>
      </c>
      <c r="C213" s="7">
        <v>0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8">
        <v>0</v>
      </c>
      <c r="L213" s="12">
        <v>44</v>
      </c>
      <c r="M213" s="13" t="s">
        <v>17</v>
      </c>
      <c r="N213" s="7">
        <f t="shared" si="472"/>
        <v>0</v>
      </c>
      <c r="O213" s="7">
        <f t="shared" si="466"/>
        <v>0</v>
      </c>
      <c r="P213" s="7">
        <f t="shared" si="467"/>
        <v>0</v>
      </c>
      <c r="Q213" s="7">
        <f t="shared" si="468"/>
        <v>0</v>
      </c>
      <c r="R213" s="7">
        <f t="shared" si="469"/>
        <v>0</v>
      </c>
      <c r="S213" s="7">
        <f t="shared" si="470"/>
        <v>0</v>
      </c>
      <c r="T213" s="7">
        <f t="shared" si="471"/>
        <v>0</v>
      </c>
    </row>
    <row r="214" spans="1:20" ht="17.850000000000001" customHeight="1" x14ac:dyDescent="0.25">
      <c r="A214" s="12">
        <v>46</v>
      </c>
      <c r="B214" s="13" t="s">
        <v>18</v>
      </c>
      <c r="C214" s="7">
        <v>3.9732764523732302</v>
      </c>
      <c r="D214" s="7">
        <v>10.730299061245809</v>
      </c>
      <c r="E214" s="7">
        <v>0</v>
      </c>
      <c r="F214" s="7">
        <v>0</v>
      </c>
      <c r="G214" s="7">
        <v>0</v>
      </c>
      <c r="H214" s="7">
        <v>0</v>
      </c>
      <c r="I214" s="8">
        <v>14.70357551361904</v>
      </c>
      <c r="L214" s="12">
        <v>46</v>
      </c>
      <c r="M214" s="13" t="s">
        <v>18</v>
      </c>
      <c r="N214" s="7">
        <f t="shared" si="472"/>
        <v>0.35286647001538457</v>
      </c>
      <c r="O214" s="7">
        <f t="shared" si="466"/>
        <v>0.95295728785486755</v>
      </c>
      <c r="P214" s="7">
        <f t="shared" si="467"/>
        <v>0</v>
      </c>
      <c r="Q214" s="7">
        <f t="shared" si="468"/>
        <v>0</v>
      </c>
      <c r="R214" s="7">
        <f t="shared" si="469"/>
        <v>0</v>
      </c>
      <c r="S214" s="7">
        <f t="shared" si="470"/>
        <v>0</v>
      </c>
      <c r="T214" s="7">
        <f t="shared" si="471"/>
        <v>1.3058237578702523</v>
      </c>
    </row>
    <row r="215" spans="1:20" ht="17.850000000000001" customHeight="1" x14ac:dyDescent="0.25">
      <c r="A215" s="14"/>
      <c r="B215" s="15" t="s">
        <v>19</v>
      </c>
      <c r="C215" s="11">
        <v>3.9732764523732302</v>
      </c>
      <c r="D215" s="11">
        <v>48.133055789309473</v>
      </c>
      <c r="E215" s="11">
        <v>65.058297283941613</v>
      </c>
      <c r="F215" s="11">
        <v>51.735370474180662</v>
      </c>
      <c r="G215" s="11">
        <v>0</v>
      </c>
      <c r="H215" s="11">
        <v>0</v>
      </c>
      <c r="I215" s="11">
        <v>168.89999999980498</v>
      </c>
      <c r="J215" s="25"/>
      <c r="L215" s="14"/>
      <c r="M215" s="15" t="s">
        <v>19</v>
      </c>
      <c r="N215" s="11">
        <f>SUM(N211:N214)</f>
        <v>0.35286647001538457</v>
      </c>
      <c r="O215" s="11">
        <f t="shared" ref="O215" si="473">SUM(O211:O214)</f>
        <v>4.2746941198321027</v>
      </c>
      <c r="P215" s="11">
        <f t="shared" ref="P215" si="474">SUM(P211:P214)</f>
        <v>5.7778239150925055</v>
      </c>
      <c r="Q215" s="11">
        <f t="shared" ref="Q215" si="475">SUM(Q211:Q214)</f>
        <v>4.5946154950426878</v>
      </c>
      <c r="R215" s="11">
        <f t="shared" ref="R215" si="476">SUM(R211:R214)</f>
        <v>0</v>
      </c>
      <c r="S215" s="11">
        <f t="shared" ref="S215" si="477">SUM(S211:S214)</f>
        <v>0</v>
      </c>
      <c r="T215" s="11">
        <f t="shared" ref="T215" si="478">SUM(T211:T214)</f>
        <v>14.999999999982681</v>
      </c>
    </row>
    <row r="216" spans="1:20" ht="17.850000000000001" customHeight="1" x14ac:dyDescent="0.25">
      <c r="A216" s="16"/>
      <c r="B216" s="17" t="s">
        <v>20</v>
      </c>
      <c r="C216" s="11">
        <v>3.9732764523732302</v>
      </c>
      <c r="D216" s="11">
        <v>48.133055789309473</v>
      </c>
      <c r="E216" s="11">
        <v>65.058297283941613</v>
      </c>
      <c r="F216" s="11">
        <v>51.735370474180662</v>
      </c>
      <c r="G216" s="11">
        <v>0</v>
      </c>
      <c r="H216" s="11">
        <v>0</v>
      </c>
      <c r="I216" s="11">
        <v>168.89999999980498</v>
      </c>
      <c r="L216" s="16"/>
      <c r="M216" s="17" t="s">
        <v>20</v>
      </c>
      <c r="N216" s="11">
        <f>N210+N215</f>
        <v>0.35286647001538457</v>
      </c>
      <c r="O216" s="11">
        <f t="shared" ref="O216" si="479">O210+O215</f>
        <v>4.2746941198321027</v>
      </c>
      <c r="P216" s="11">
        <f t="shared" ref="P216" si="480">P210+P215</f>
        <v>5.7778239150925055</v>
      </c>
      <c r="Q216" s="11">
        <f t="shared" ref="Q216" si="481">Q210+Q215</f>
        <v>4.5946154950426878</v>
      </c>
      <c r="R216" s="11">
        <f t="shared" ref="R216" si="482">R210+R215</f>
        <v>0</v>
      </c>
      <c r="S216" s="11">
        <f t="shared" ref="S216" si="483">S210+S215</f>
        <v>0</v>
      </c>
      <c r="T216" s="11">
        <f t="shared" ref="T216" si="484">T210+T215</f>
        <v>14.999999999982681</v>
      </c>
    </row>
    <row r="217" spans="1:20" ht="17.850000000000001" customHeight="1" x14ac:dyDescent="0.25">
      <c r="A217" s="18"/>
      <c r="B217" s="18"/>
      <c r="C217" s="18"/>
      <c r="D217" s="18"/>
      <c r="E217" s="18"/>
      <c r="F217" s="18"/>
      <c r="G217" s="18"/>
      <c r="H217" s="18"/>
      <c r="I217" s="18"/>
      <c r="J217" s="18"/>
      <c r="L217" s="18"/>
      <c r="M217" s="18"/>
      <c r="N217" s="18"/>
      <c r="O217" s="18"/>
      <c r="P217" s="18"/>
      <c r="Q217" s="18"/>
      <c r="R217" s="18"/>
      <c r="S217" s="18"/>
      <c r="T217" s="18"/>
    </row>
    <row r="218" spans="1:20" ht="17.850000000000001" customHeight="1" x14ac:dyDescent="0.25">
      <c r="A218" s="20"/>
      <c r="B218" s="20"/>
      <c r="C218" s="20"/>
      <c r="D218" s="20"/>
      <c r="E218" s="20"/>
      <c r="F218" s="20"/>
      <c r="G218" s="20"/>
      <c r="H218" s="20"/>
      <c r="I218" s="20"/>
      <c r="J218" s="20"/>
      <c r="L218" s="20"/>
      <c r="M218" s="20"/>
      <c r="N218" s="20"/>
      <c r="O218" s="20"/>
      <c r="P218" s="20"/>
      <c r="Q218" s="20"/>
      <c r="R218" s="20"/>
      <c r="S218" s="20"/>
      <c r="T218" s="20"/>
    </row>
    <row r="219" spans="1:20" ht="17.850000000000001" customHeight="1" x14ac:dyDescent="0.25">
      <c r="A219" s="33" t="s">
        <v>21</v>
      </c>
      <c r="B219" s="33"/>
      <c r="C219" s="33"/>
      <c r="D219" s="33"/>
      <c r="E219" s="33"/>
      <c r="F219" s="33"/>
      <c r="G219" s="33"/>
      <c r="H219" s="1" t="s">
        <v>22</v>
      </c>
      <c r="I219" s="1">
        <v>112.38000000000001</v>
      </c>
      <c r="J219" s="26">
        <v>4000</v>
      </c>
      <c r="L219" s="33" t="s">
        <v>24</v>
      </c>
      <c r="M219" s="33"/>
      <c r="N219" s="33"/>
      <c r="O219" s="33"/>
      <c r="P219" s="33"/>
      <c r="Q219" s="33"/>
      <c r="R219" s="33"/>
      <c r="S219" s="1" t="s">
        <v>22</v>
      </c>
      <c r="T219" s="1">
        <v>112.38000000000001</v>
      </c>
    </row>
    <row r="220" spans="1:20" ht="17.850000000000001" customHeight="1" x14ac:dyDescent="0.25">
      <c r="A220" s="2" t="s">
        <v>1</v>
      </c>
      <c r="B220" s="2" t="s">
        <v>2</v>
      </c>
      <c r="C220" s="3" t="s">
        <v>3</v>
      </c>
      <c r="D220" s="4" t="s">
        <v>4</v>
      </c>
      <c r="E220" s="2" t="s">
        <v>5</v>
      </c>
      <c r="F220" s="2" t="s">
        <v>6</v>
      </c>
      <c r="G220" s="2" t="s">
        <v>7</v>
      </c>
      <c r="H220" s="2" t="s">
        <v>8</v>
      </c>
      <c r="I220" s="2" t="s">
        <v>9</v>
      </c>
      <c r="L220" s="2" t="s">
        <v>1</v>
      </c>
      <c r="M220" s="2" t="s">
        <v>2</v>
      </c>
      <c r="N220" s="3" t="s">
        <v>3</v>
      </c>
      <c r="O220" s="4" t="s">
        <v>4</v>
      </c>
      <c r="P220" s="2" t="s">
        <v>5</v>
      </c>
      <c r="Q220" s="2" t="s">
        <v>6</v>
      </c>
      <c r="R220" s="2" t="s">
        <v>7</v>
      </c>
      <c r="S220" s="2" t="s">
        <v>8</v>
      </c>
      <c r="T220" s="2" t="s">
        <v>9</v>
      </c>
    </row>
    <row r="221" spans="1:20" ht="17.850000000000001" customHeight="1" x14ac:dyDescent="0.25">
      <c r="A221" s="5">
        <v>21</v>
      </c>
      <c r="B221" s="6" t="s">
        <v>10</v>
      </c>
      <c r="C221" s="7">
        <v>0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8">
        <v>0</v>
      </c>
      <c r="L221" s="5">
        <v>21</v>
      </c>
      <c r="M221" s="6" t="s">
        <v>10</v>
      </c>
      <c r="N221" s="7">
        <f>C221/$I$219</f>
        <v>0</v>
      </c>
      <c r="O221" s="7">
        <f t="shared" ref="O221:T221" si="485">D221/$I$219</f>
        <v>0</v>
      </c>
      <c r="P221" s="7">
        <f t="shared" si="485"/>
        <v>0</v>
      </c>
      <c r="Q221" s="7">
        <f t="shared" si="485"/>
        <v>0</v>
      </c>
      <c r="R221" s="7">
        <f t="shared" si="485"/>
        <v>0</v>
      </c>
      <c r="S221" s="7">
        <f t="shared" si="485"/>
        <v>0</v>
      </c>
      <c r="T221" s="7">
        <f t="shared" si="485"/>
        <v>0</v>
      </c>
    </row>
    <row r="222" spans="1:20" ht="17.850000000000001" customHeight="1" x14ac:dyDescent="0.25">
      <c r="A222" s="5">
        <v>22</v>
      </c>
      <c r="B222" s="6" t="s">
        <v>11</v>
      </c>
      <c r="C222" s="7">
        <v>0</v>
      </c>
      <c r="D222" s="7">
        <v>0</v>
      </c>
      <c r="E222" s="7">
        <v>0</v>
      </c>
      <c r="F222" s="7">
        <v>0</v>
      </c>
      <c r="G222" s="7">
        <v>0</v>
      </c>
      <c r="H222" s="7">
        <v>0</v>
      </c>
      <c r="I222" s="8">
        <v>0</v>
      </c>
      <c r="L222" s="5">
        <v>22</v>
      </c>
      <c r="M222" s="6" t="s">
        <v>11</v>
      </c>
      <c r="N222" s="7">
        <f t="shared" ref="N222:N224" si="486">C222/$I$219</f>
        <v>0</v>
      </c>
      <c r="O222" s="7">
        <f t="shared" ref="O222:O224" si="487">D222/$I$219</f>
        <v>0</v>
      </c>
      <c r="P222" s="7">
        <f t="shared" ref="P222:P224" si="488">E222/$I$219</f>
        <v>0</v>
      </c>
      <c r="Q222" s="7">
        <f t="shared" ref="Q222:Q224" si="489">F222/$I$219</f>
        <v>0</v>
      </c>
      <c r="R222" s="7">
        <f t="shared" ref="R222:R224" si="490">G222/$I$219</f>
        <v>0</v>
      </c>
      <c r="S222" s="7">
        <f t="shared" ref="S222:S224" si="491">H222/$I$219</f>
        <v>0</v>
      </c>
      <c r="T222" s="7">
        <f t="shared" ref="T222:T224" si="492">I222/$I$219</f>
        <v>0</v>
      </c>
    </row>
    <row r="223" spans="1:20" ht="17.850000000000001" customHeight="1" x14ac:dyDescent="0.25">
      <c r="A223" s="5">
        <v>23</v>
      </c>
      <c r="B223" s="6" t="s">
        <v>12</v>
      </c>
      <c r="C223" s="7">
        <v>0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8">
        <v>0</v>
      </c>
      <c r="L223" s="5">
        <v>23</v>
      </c>
      <c r="M223" s="6" t="s">
        <v>12</v>
      </c>
      <c r="N223" s="7">
        <f t="shared" si="486"/>
        <v>0</v>
      </c>
      <c r="O223" s="7">
        <f t="shared" si="487"/>
        <v>0</v>
      </c>
      <c r="P223" s="7">
        <f t="shared" si="488"/>
        <v>0</v>
      </c>
      <c r="Q223" s="7">
        <f t="shared" si="489"/>
        <v>0</v>
      </c>
      <c r="R223" s="7">
        <f t="shared" si="490"/>
        <v>0</v>
      </c>
      <c r="S223" s="7">
        <f t="shared" si="491"/>
        <v>0</v>
      </c>
      <c r="T223" s="7">
        <f t="shared" si="492"/>
        <v>0</v>
      </c>
    </row>
    <row r="224" spans="1:20" ht="17.850000000000001" customHeight="1" x14ac:dyDescent="0.25">
      <c r="A224" s="5">
        <v>24</v>
      </c>
      <c r="B224" s="6" t="s">
        <v>13</v>
      </c>
      <c r="C224" s="7">
        <v>0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8">
        <v>0</v>
      </c>
      <c r="L224" s="5">
        <v>24</v>
      </c>
      <c r="M224" s="6" t="s">
        <v>13</v>
      </c>
      <c r="N224" s="7">
        <f t="shared" si="486"/>
        <v>0</v>
      </c>
      <c r="O224" s="7">
        <f t="shared" si="487"/>
        <v>0</v>
      </c>
      <c r="P224" s="7">
        <f t="shared" si="488"/>
        <v>0</v>
      </c>
      <c r="Q224" s="7">
        <f t="shared" si="489"/>
        <v>0</v>
      </c>
      <c r="R224" s="7">
        <f t="shared" si="490"/>
        <v>0</v>
      </c>
      <c r="S224" s="7">
        <f t="shared" si="491"/>
        <v>0</v>
      </c>
      <c r="T224" s="7">
        <f t="shared" si="492"/>
        <v>0</v>
      </c>
    </row>
    <row r="225" spans="1:20" ht="17.850000000000001" customHeight="1" x14ac:dyDescent="0.25">
      <c r="A225" s="9"/>
      <c r="B225" s="10" t="s">
        <v>14</v>
      </c>
      <c r="C225" s="11">
        <v>0</v>
      </c>
      <c r="D225" s="11">
        <v>0</v>
      </c>
      <c r="E225" s="11">
        <v>0</v>
      </c>
      <c r="F225" s="11">
        <v>0</v>
      </c>
      <c r="G225" s="11">
        <v>0</v>
      </c>
      <c r="H225" s="11">
        <v>0</v>
      </c>
      <c r="I225" s="11">
        <v>0</v>
      </c>
      <c r="J225" s="25"/>
      <c r="L225" s="9"/>
      <c r="M225" s="10" t="s">
        <v>14</v>
      </c>
      <c r="N225" s="11">
        <f>SUM(N221:N224)</f>
        <v>0</v>
      </c>
      <c r="O225" s="11">
        <f t="shared" ref="O225" si="493">SUM(O221:O224)</f>
        <v>0</v>
      </c>
      <c r="P225" s="11">
        <f t="shared" ref="P225" si="494">SUM(P221:P224)</f>
        <v>0</v>
      </c>
      <c r="Q225" s="11">
        <f t="shared" ref="Q225" si="495">SUM(Q221:Q224)</f>
        <v>0</v>
      </c>
      <c r="R225" s="11">
        <f t="shared" ref="R225" si="496">SUM(R221:R224)</f>
        <v>0</v>
      </c>
      <c r="S225" s="11">
        <f t="shared" ref="S225" si="497">SUM(S221:S224)</f>
        <v>0</v>
      </c>
      <c r="T225" s="11">
        <f t="shared" ref="T225" si="498">SUM(T221:T224)</f>
        <v>0</v>
      </c>
    </row>
    <row r="226" spans="1:20" ht="17.850000000000001" customHeight="1" x14ac:dyDescent="0.25">
      <c r="A226" s="12">
        <v>41</v>
      </c>
      <c r="B226" s="13" t="s">
        <v>15</v>
      </c>
      <c r="C226" s="7">
        <v>63.151385055616828</v>
      </c>
      <c r="D226" s="7">
        <v>335.35719075576105</v>
      </c>
      <c r="E226" s="7">
        <v>355.03934218701335</v>
      </c>
      <c r="F226" s="7">
        <v>88.078389388144245</v>
      </c>
      <c r="G226" s="7">
        <v>0</v>
      </c>
      <c r="H226" s="7">
        <v>0</v>
      </c>
      <c r="I226" s="8">
        <v>841.62630738653559</v>
      </c>
      <c r="L226" s="12">
        <v>41</v>
      </c>
      <c r="M226" s="13" t="s">
        <v>15</v>
      </c>
      <c r="N226" s="7">
        <f>C226/$I$219</f>
        <v>0.56194505299534458</v>
      </c>
      <c r="O226" s="7">
        <f t="shared" ref="O226:O229" si="499">D226/$I$219</f>
        <v>2.984135884995204</v>
      </c>
      <c r="P226" s="7">
        <f t="shared" ref="P226:P229" si="500">E226/$I$219</f>
        <v>3.1592751573857742</v>
      </c>
      <c r="Q226" s="7">
        <f t="shared" ref="Q226:Q229" si="501">F226/$I$219</f>
        <v>0.78375502214045412</v>
      </c>
      <c r="R226" s="7">
        <f t="shared" ref="R226:R229" si="502">G226/$I$219</f>
        <v>0</v>
      </c>
      <c r="S226" s="7">
        <f t="shared" ref="S226:S229" si="503">H226/$I$219</f>
        <v>0</v>
      </c>
      <c r="T226" s="7">
        <f t="shared" ref="T226:T229" si="504">I226/$I$219</f>
        <v>7.4891111175167779</v>
      </c>
    </row>
    <row r="227" spans="1:20" ht="17.850000000000001" customHeight="1" x14ac:dyDescent="0.25">
      <c r="A227" s="12">
        <v>43</v>
      </c>
      <c r="B227" s="13" t="s">
        <v>16</v>
      </c>
      <c r="C227" s="7">
        <v>6.5744489539536834</v>
      </c>
      <c r="D227" s="7">
        <v>12.942692301688142</v>
      </c>
      <c r="E227" s="7">
        <v>7.2690467547652728</v>
      </c>
      <c r="F227" s="7">
        <v>0</v>
      </c>
      <c r="G227" s="7">
        <v>0</v>
      </c>
      <c r="H227" s="7">
        <v>0</v>
      </c>
      <c r="I227" s="8">
        <v>26.786188010407098</v>
      </c>
      <c r="L227" s="12">
        <v>43</v>
      </c>
      <c r="M227" s="13" t="s">
        <v>16</v>
      </c>
      <c r="N227" s="7">
        <f t="shared" ref="N227:N229" si="505">C227/$I$219</f>
        <v>5.8501948335590699E-2</v>
      </c>
      <c r="O227" s="7">
        <f t="shared" si="499"/>
        <v>0.11516900072689217</v>
      </c>
      <c r="P227" s="7">
        <f t="shared" si="500"/>
        <v>6.468274385802876E-2</v>
      </c>
      <c r="Q227" s="7">
        <f t="shared" si="501"/>
        <v>0</v>
      </c>
      <c r="R227" s="7">
        <f t="shared" si="502"/>
        <v>0</v>
      </c>
      <c r="S227" s="7">
        <f t="shared" si="503"/>
        <v>0</v>
      </c>
      <c r="T227" s="7">
        <f t="shared" si="504"/>
        <v>0.23835369292051162</v>
      </c>
    </row>
    <row r="228" spans="1:20" ht="17.850000000000001" customHeight="1" x14ac:dyDescent="0.25">
      <c r="A228" s="12">
        <v>44</v>
      </c>
      <c r="B228" s="13" t="s">
        <v>17</v>
      </c>
      <c r="C228" s="7">
        <v>0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8">
        <v>0</v>
      </c>
      <c r="L228" s="12">
        <v>44</v>
      </c>
      <c r="M228" s="13" t="s">
        <v>17</v>
      </c>
      <c r="N228" s="7">
        <f t="shared" si="505"/>
        <v>0</v>
      </c>
      <c r="O228" s="7">
        <f t="shared" si="499"/>
        <v>0</v>
      </c>
      <c r="P228" s="7">
        <f t="shared" si="500"/>
        <v>0</v>
      </c>
      <c r="Q228" s="7">
        <f t="shared" si="501"/>
        <v>0</v>
      </c>
      <c r="R228" s="7">
        <f t="shared" si="502"/>
        <v>0</v>
      </c>
      <c r="S228" s="7">
        <f t="shared" si="503"/>
        <v>0</v>
      </c>
      <c r="T228" s="7">
        <f t="shared" si="504"/>
        <v>0</v>
      </c>
    </row>
    <row r="229" spans="1:20" ht="17.850000000000001" customHeight="1" x14ac:dyDescent="0.25">
      <c r="A229" s="12">
        <v>46</v>
      </c>
      <c r="B229" s="13" t="s">
        <v>18</v>
      </c>
      <c r="C229" s="7">
        <v>50.105624277785857</v>
      </c>
      <c r="D229" s="7">
        <v>166.97193787333228</v>
      </c>
      <c r="E229" s="7">
        <v>55.429942448856487</v>
      </c>
      <c r="F229" s="7">
        <v>0</v>
      </c>
      <c r="G229" s="7">
        <v>0</v>
      </c>
      <c r="H229" s="7">
        <v>0</v>
      </c>
      <c r="I229" s="8">
        <v>272.50750459997465</v>
      </c>
      <c r="L229" s="12">
        <v>46</v>
      </c>
      <c r="M229" s="13" t="s">
        <v>18</v>
      </c>
      <c r="N229" s="7">
        <f t="shared" si="505"/>
        <v>0.44585890975071946</v>
      </c>
      <c r="O229" s="7">
        <f t="shared" si="499"/>
        <v>1.4857798351426612</v>
      </c>
      <c r="P229" s="7">
        <f t="shared" si="500"/>
        <v>0.49323671871201707</v>
      </c>
      <c r="Q229" s="7">
        <f t="shared" si="501"/>
        <v>0</v>
      </c>
      <c r="R229" s="7">
        <f t="shared" si="502"/>
        <v>0</v>
      </c>
      <c r="S229" s="7">
        <f t="shared" si="503"/>
        <v>0</v>
      </c>
      <c r="T229" s="7">
        <f t="shared" si="504"/>
        <v>2.4248754636053982</v>
      </c>
    </row>
    <row r="230" spans="1:20" ht="17.850000000000001" customHeight="1" x14ac:dyDescent="0.25">
      <c r="A230" s="14"/>
      <c r="B230" s="15" t="s">
        <v>19</v>
      </c>
      <c r="C230" s="11">
        <v>119.83145828735636</v>
      </c>
      <c r="D230" s="11">
        <v>515.27182093078147</v>
      </c>
      <c r="E230" s="11">
        <v>417.7383313906351</v>
      </c>
      <c r="F230" s="11">
        <v>88.078389388144245</v>
      </c>
      <c r="G230" s="11">
        <v>0</v>
      </c>
      <c r="H230" s="11">
        <v>0</v>
      </c>
      <c r="I230" s="11">
        <v>1140.9199999969173</v>
      </c>
      <c r="J230" s="25"/>
      <c r="L230" s="14"/>
      <c r="M230" s="15" t="s">
        <v>19</v>
      </c>
      <c r="N230" s="11">
        <f>SUM(N226:N229)</f>
        <v>1.0663059110816548</v>
      </c>
      <c r="O230" s="11">
        <f t="shared" ref="O230" si="506">SUM(O226:O229)</f>
        <v>4.5850847208647574</v>
      </c>
      <c r="P230" s="11">
        <f t="shared" ref="P230" si="507">SUM(P226:P229)</f>
        <v>3.7171946199558201</v>
      </c>
      <c r="Q230" s="11">
        <f t="shared" ref="Q230" si="508">SUM(Q226:Q229)</f>
        <v>0.78375502214045412</v>
      </c>
      <c r="R230" s="11">
        <f t="shared" ref="R230" si="509">SUM(R226:R229)</f>
        <v>0</v>
      </c>
      <c r="S230" s="11">
        <f t="shared" ref="S230" si="510">SUM(S226:S229)</f>
        <v>0</v>
      </c>
      <c r="T230" s="11">
        <f t="shared" ref="T230" si="511">SUM(T226:T229)</f>
        <v>10.152340274042688</v>
      </c>
    </row>
    <row r="231" spans="1:20" ht="17.850000000000001" customHeight="1" x14ac:dyDescent="0.25">
      <c r="A231" s="16"/>
      <c r="B231" s="17" t="s">
        <v>20</v>
      </c>
      <c r="C231" s="11">
        <v>119.83145828735636</v>
      </c>
      <c r="D231" s="11">
        <v>515.27182093078147</v>
      </c>
      <c r="E231" s="11">
        <v>417.7383313906351</v>
      </c>
      <c r="F231" s="11">
        <v>88.078389388144245</v>
      </c>
      <c r="G231" s="11">
        <v>0</v>
      </c>
      <c r="H231" s="11">
        <v>0</v>
      </c>
      <c r="I231" s="11">
        <v>1140.9199999969173</v>
      </c>
      <c r="L231" s="16"/>
      <c r="M231" s="17" t="s">
        <v>20</v>
      </c>
      <c r="N231" s="11">
        <f>N225+N230</f>
        <v>1.0663059110816548</v>
      </c>
      <c r="O231" s="11">
        <f t="shared" ref="O231" si="512">O225+O230</f>
        <v>4.5850847208647574</v>
      </c>
      <c r="P231" s="11">
        <f t="shared" ref="P231" si="513">P225+P230</f>
        <v>3.7171946199558201</v>
      </c>
      <c r="Q231" s="11">
        <f t="shared" ref="Q231" si="514">Q225+Q230</f>
        <v>0.78375502214045412</v>
      </c>
      <c r="R231" s="11">
        <f t="shared" ref="R231" si="515">R225+R230</f>
        <v>0</v>
      </c>
      <c r="S231" s="11">
        <f t="shared" ref="S231" si="516">S225+S230</f>
        <v>0</v>
      </c>
      <c r="T231" s="11">
        <f t="shared" ref="T231" si="517">T225+T230</f>
        <v>10.152340274042688</v>
      </c>
    </row>
    <row r="232" spans="1:20" ht="17.850000000000001" customHeight="1" x14ac:dyDescent="0.25">
      <c r="A232" s="20"/>
      <c r="B232" s="20"/>
      <c r="C232" s="20"/>
      <c r="D232" s="20"/>
      <c r="E232" s="20"/>
      <c r="F232" s="20"/>
      <c r="G232" s="20"/>
      <c r="H232" s="20"/>
      <c r="I232" s="20"/>
      <c r="J232" s="20"/>
      <c r="L232" s="20"/>
      <c r="M232" s="20"/>
      <c r="N232" s="20"/>
      <c r="O232" s="20"/>
      <c r="P232" s="20"/>
      <c r="Q232" s="20"/>
      <c r="R232" s="20"/>
      <c r="S232" s="20"/>
      <c r="T232" s="20"/>
    </row>
    <row r="234" spans="1:20" ht="17.850000000000001" customHeight="1" x14ac:dyDescent="0.25">
      <c r="A234" s="33" t="s">
        <v>21</v>
      </c>
      <c r="B234" s="33"/>
      <c r="C234" s="33"/>
      <c r="D234" s="33"/>
      <c r="E234" s="33"/>
      <c r="F234" s="33"/>
      <c r="G234" s="33"/>
      <c r="H234" s="1" t="s">
        <v>22</v>
      </c>
      <c r="I234" s="1">
        <f>I114+I160+I219</f>
        <v>605.31000000000006</v>
      </c>
      <c r="J234" s="26" t="s">
        <v>27</v>
      </c>
      <c r="L234" s="33" t="s">
        <v>24</v>
      </c>
      <c r="M234" s="33"/>
      <c r="N234" s="33"/>
      <c r="O234" s="33"/>
      <c r="P234" s="33"/>
      <c r="Q234" s="33"/>
      <c r="R234" s="33"/>
      <c r="S234" s="1" t="s">
        <v>22</v>
      </c>
      <c r="T234" s="1">
        <f>T114+T160+T219</f>
        <v>605.31000000000006</v>
      </c>
    </row>
    <row r="235" spans="1:20" ht="17.850000000000001" customHeight="1" x14ac:dyDescent="0.25">
      <c r="A235" s="2" t="s">
        <v>1</v>
      </c>
      <c r="B235" s="2" t="s">
        <v>2</v>
      </c>
      <c r="C235" s="3" t="s">
        <v>3</v>
      </c>
      <c r="D235" s="4" t="s">
        <v>4</v>
      </c>
      <c r="E235" s="2" t="s">
        <v>5</v>
      </c>
      <c r="F235" s="2" t="s">
        <v>6</v>
      </c>
      <c r="G235" s="2" t="s">
        <v>7</v>
      </c>
      <c r="H235" s="2" t="s">
        <v>8</v>
      </c>
      <c r="I235" s="2" t="s">
        <v>9</v>
      </c>
      <c r="L235" s="2" t="s">
        <v>1</v>
      </c>
      <c r="M235" s="2" t="s">
        <v>2</v>
      </c>
      <c r="N235" s="3" t="s">
        <v>3</v>
      </c>
      <c r="O235" s="4" t="s">
        <v>4</v>
      </c>
      <c r="P235" s="2" t="s">
        <v>5</v>
      </c>
      <c r="Q235" s="2" t="s">
        <v>6</v>
      </c>
      <c r="R235" s="2" t="s">
        <v>7</v>
      </c>
      <c r="S235" s="2" t="s">
        <v>8</v>
      </c>
      <c r="T235" s="2" t="s">
        <v>9</v>
      </c>
    </row>
    <row r="236" spans="1:20" ht="17.850000000000001" customHeight="1" x14ac:dyDescent="0.25">
      <c r="A236" s="5">
        <v>21</v>
      </c>
      <c r="B236" s="6" t="s">
        <v>10</v>
      </c>
      <c r="C236" s="29">
        <f>C116+C162+C221</f>
        <v>21.187246976886723</v>
      </c>
      <c r="D236" s="29">
        <f t="shared" ref="D236:I236" si="518">D116+D162+D221</f>
        <v>260.53947937098269</v>
      </c>
      <c r="E236" s="29">
        <f t="shared" si="518"/>
        <v>1185.914069117802</v>
      </c>
      <c r="F236" s="29">
        <f t="shared" si="518"/>
        <v>2751.1606893089847</v>
      </c>
      <c r="G236" s="29">
        <f t="shared" si="518"/>
        <v>1943.4221549201334</v>
      </c>
      <c r="H236" s="29">
        <f t="shared" si="518"/>
        <v>0</v>
      </c>
      <c r="I236" s="29">
        <f t="shared" si="518"/>
        <v>6162.2236396947901</v>
      </c>
      <c r="L236" s="5">
        <v>21</v>
      </c>
      <c r="M236" s="6" t="s">
        <v>10</v>
      </c>
      <c r="N236" s="7">
        <f>C236/$I$234</f>
        <v>3.5002307870160281E-2</v>
      </c>
      <c r="O236" s="7">
        <f t="shared" ref="O236:T236" si="519">D236/$I$234</f>
        <v>0.43042322012024031</v>
      </c>
      <c r="P236" s="7">
        <f t="shared" si="519"/>
        <v>1.959184664251048</v>
      </c>
      <c r="Q236" s="7">
        <f t="shared" si="519"/>
        <v>4.5450441745700294</v>
      </c>
      <c r="R236" s="7">
        <f t="shared" si="519"/>
        <v>3.2106229120948493</v>
      </c>
      <c r="S236" s="7">
        <f t="shared" si="519"/>
        <v>0</v>
      </c>
      <c r="T236" s="7">
        <f t="shared" si="519"/>
        <v>10.180277278906328</v>
      </c>
    </row>
    <row r="237" spans="1:20" ht="17.850000000000001" customHeight="1" x14ac:dyDescent="0.25">
      <c r="A237" s="5">
        <v>22</v>
      </c>
      <c r="B237" s="6" t="s">
        <v>11</v>
      </c>
      <c r="C237" s="29">
        <f t="shared" ref="C237:I237" si="520">C117+C163+C222</f>
        <v>4.8719212158281513</v>
      </c>
      <c r="D237" s="29">
        <f t="shared" si="520"/>
        <v>69.898241068650904</v>
      </c>
      <c r="E237" s="29">
        <f t="shared" si="520"/>
        <v>346.641029123522</v>
      </c>
      <c r="F237" s="29">
        <f t="shared" si="520"/>
        <v>537.54528057313144</v>
      </c>
      <c r="G237" s="29">
        <f t="shared" si="520"/>
        <v>83.047592330094332</v>
      </c>
      <c r="H237" s="29">
        <f t="shared" si="520"/>
        <v>0</v>
      </c>
      <c r="I237" s="29">
        <f t="shared" si="520"/>
        <v>1042.0040643112268</v>
      </c>
      <c r="L237" s="5">
        <v>22</v>
      </c>
      <c r="M237" s="6" t="s">
        <v>11</v>
      </c>
      <c r="N237" s="7">
        <f t="shared" ref="N237:N239" si="521">C237/$I$234</f>
        <v>8.0486382445823634E-3</v>
      </c>
      <c r="O237" s="7">
        <f t="shared" ref="O237:O239" si="522">D237/$I$234</f>
        <v>0.11547511369158101</v>
      </c>
      <c r="P237" s="7">
        <f t="shared" ref="P237:P239" si="523">E237/$I$234</f>
        <v>0.57266694606651458</v>
      </c>
      <c r="Q237" s="7">
        <f t="shared" ref="Q237:Q239" si="524">F237/$I$234</f>
        <v>0.88804956232861076</v>
      </c>
      <c r="R237" s="7">
        <f t="shared" ref="R237:R239" si="525">G237/$I$234</f>
        <v>0.13719844762203554</v>
      </c>
      <c r="S237" s="7">
        <f t="shared" ref="S237:S239" si="526">H237/$I$234</f>
        <v>0</v>
      </c>
      <c r="T237" s="7">
        <f t="shared" ref="T237:T239" si="527">I237/$I$234</f>
        <v>1.7214387079533242</v>
      </c>
    </row>
    <row r="238" spans="1:20" ht="17.850000000000001" customHeight="1" x14ac:dyDescent="0.25">
      <c r="A238" s="5">
        <v>23</v>
      </c>
      <c r="B238" s="6" t="s">
        <v>12</v>
      </c>
      <c r="C238" s="29">
        <f t="shared" ref="C238:I238" si="528">C118+C164+C223</f>
        <v>0</v>
      </c>
      <c r="D238" s="29">
        <f t="shared" si="528"/>
        <v>50.218951347258077</v>
      </c>
      <c r="E238" s="29">
        <f t="shared" si="528"/>
        <v>138.51812023943691</v>
      </c>
      <c r="F238" s="29">
        <f t="shared" si="528"/>
        <v>4.2616669977535189</v>
      </c>
      <c r="G238" s="29">
        <f t="shared" si="528"/>
        <v>0</v>
      </c>
      <c r="H238" s="29">
        <f t="shared" si="528"/>
        <v>0</v>
      </c>
      <c r="I238" s="29">
        <f t="shared" si="528"/>
        <v>192.99873858444849</v>
      </c>
      <c r="L238" s="5">
        <v>23</v>
      </c>
      <c r="M238" s="6" t="s">
        <v>12</v>
      </c>
      <c r="N238" s="7">
        <f t="shared" si="521"/>
        <v>0</v>
      </c>
      <c r="O238" s="7">
        <f t="shared" si="522"/>
        <v>8.2964020662566404E-2</v>
      </c>
      <c r="P238" s="7">
        <f t="shared" si="523"/>
        <v>0.22883831464776214</v>
      </c>
      <c r="Q238" s="7">
        <f t="shared" si="524"/>
        <v>7.0404701685971129E-3</v>
      </c>
      <c r="R238" s="7">
        <f t="shared" si="525"/>
        <v>0</v>
      </c>
      <c r="S238" s="7">
        <f t="shared" si="526"/>
        <v>0</v>
      </c>
      <c r="T238" s="7">
        <f t="shared" si="527"/>
        <v>0.31884280547892563</v>
      </c>
    </row>
    <row r="239" spans="1:20" ht="17.850000000000001" customHeight="1" x14ac:dyDescent="0.25">
      <c r="A239" s="5">
        <v>24</v>
      </c>
      <c r="B239" s="6" t="s">
        <v>13</v>
      </c>
      <c r="C239" s="29">
        <f t="shared" ref="C239:I239" si="529">C119+C165+C224</f>
        <v>0</v>
      </c>
      <c r="D239" s="29">
        <f t="shared" si="529"/>
        <v>0</v>
      </c>
      <c r="E239" s="29">
        <f t="shared" si="529"/>
        <v>0</v>
      </c>
      <c r="F239" s="29">
        <f t="shared" si="529"/>
        <v>0</v>
      </c>
      <c r="G239" s="29">
        <f t="shared" si="529"/>
        <v>0</v>
      </c>
      <c r="H239" s="29">
        <f t="shared" si="529"/>
        <v>0</v>
      </c>
      <c r="I239" s="29">
        <f t="shared" si="529"/>
        <v>0</v>
      </c>
      <c r="L239" s="5">
        <v>24</v>
      </c>
      <c r="M239" s="6" t="s">
        <v>13</v>
      </c>
      <c r="N239" s="7">
        <f t="shared" si="521"/>
        <v>0</v>
      </c>
      <c r="O239" s="7">
        <f t="shared" si="522"/>
        <v>0</v>
      </c>
      <c r="P239" s="7">
        <f t="shared" si="523"/>
        <v>0</v>
      </c>
      <c r="Q239" s="7">
        <f t="shared" si="524"/>
        <v>0</v>
      </c>
      <c r="R239" s="7">
        <f t="shared" si="525"/>
        <v>0</v>
      </c>
      <c r="S239" s="7">
        <f t="shared" si="526"/>
        <v>0</v>
      </c>
      <c r="T239" s="7">
        <f t="shared" si="527"/>
        <v>0</v>
      </c>
    </row>
    <row r="240" spans="1:20" ht="17.850000000000001" customHeight="1" x14ac:dyDescent="0.25">
      <c r="A240" s="9"/>
      <c r="B240" s="10" t="s">
        <v>14</v>
      </c>
      <c r="C240" s="30">
        <f t="shared" ref="C240:I240" si="530">C120+C166+C225</f>
        <v>26.059168192714875</v>
      </c>
      <c r="D240" s="30">
        <f t="shared" si="530"/>
        <v>380.65667178689171</v>
      </c>
      <c r="E240" s="30">
        <f t="shared" si="530"/>
        <v>1671.0732184807609</v>
      </c>
      <c r="F240" s="30">
        <f t="shared" si="530"/>
        <v>3292.9676368798696</v>
      </c>
      <c r="G240" s="30">
        <f t="shared" si="530"/>
        <v>2026.4697472502278</v>
      </c>
      <c r="H240" s="30">
        <f t="shared" si="530"/>
        <v>0</v>
      </c>
      <c r="I240" s="30">
        <f t="shared" si="530"/>
        <v>7397.226442590465</v>
      </c>
      <c r="J240" s="25"/>
      <c r="L240" s="9"/>
      <c r="M240" s="10" t="s">
        <v>14</v>
      </c>
      <c r="N240" s="11">
        <f>SUM(N236:N239)</f>
        <v>4.3050946114742646E-2</v>
      </c>
      <c r="O240" s="11">
        <f t="shared" ref="O240:T240" si="531">SUM(O236:O239)</f>
        <v>0.62886235447438765</v>
      </c>
      <c r="P240" s="11">
        <f t="shared" si="531"/>
        <v>2.7606899249653245</v>
      </c>
      <c r="Q240" s="11">
        <f t="shared" si="531"/>
        <v>5.4401342070672376</v>
      </c>
      <c r="R240" s="11">
        <f t="shared" si="531"/>
        <v>3.3478213597168849</v>
      </c>
      <c r="S240" s="11">
        <f t="shared" si="531"/>
        <v>0</v>
      </c>
      <c r="T240" s="11">
        <f t="shared" si="531"/>
        <v>12.220558792338577</v>
      </c>
    </row>
    <row r="241" spans="1:20" ht="17.850000000000001" customHeight="1" x14ac:dyDescent="0.25">
      <c r="A241" s="12">
        <v>41</v>
      </c>
      <c r="B241" s="13" t="s">
        <v>15</v>
      </c>
      <c r="C241" s="29">
        <f t="shared" ref="C241:I241" si="532">C121+C167+C226</f>
        <v>70.849359386844597</v>
      </c>
      <c r="D241" s="29">
        <f t="shared" si="532"/>
        <v>810.53134549598803</v>
      </c>
      <c r="E241" s="29">
        <f t="shared" si="532"/>
        <v>1897.8077568528086</v>
      </c>
      <c r="F241" s="29">
        <f t="shared" si="532"/>
        <v>3708.7314315789254</v>
      </c>
      <c r="G241" s="29">
        <f t="shared" si="532"/>
        <v>4325.5935506444002</v>
      </c>
      <c r="H241" s="29">
        <f t="shared" si="532"/>
        <v>348.88053520340941</v>
      </c>
      <c r="I241" s="29">
        <f t="shared" si="532"/>
        <v>11162.393979162376</v>
      </c>
      <c r="L241" s="12">
        <v>41</v>
      </c>
      <c r="M241" s="13" t="s">
        <v>15</v>
      </c>
      <c r="N241" s="7">
        <f>C241/$I$234</f>
        <v>0.11704640496083757</v>
      </c>
      <c r="O241" s="7">
        <f t="shared" ref="O241:O244" si="533">D241/$I$234</f>
        <v>1.3390351150583799</v>
      </c>
      <c r="P241" s="7">
        <f t="shared" ref="P241:P244" si="534">E241/$I$234</f>
        <v>3.1352658255320551</v>
      </c>
      <c r="Q241" s="7">
        <f t="shared" ref="Q241:Q244" si="535">F241/$I$234</f>
        <v>6.1269951455930434</v>
      </c>
      <c r="R241" s="7">
        <f t="shared" ref="R241:R244" si="536">G241/$I$234</f>
        <v>7.1460797783687697</v>
      </c>
      <c r="S241" s="7">
        <f t="shared" ref="S241:S244" si="537">H241/$I$234</f>
        <v>0.576366713259998</v>
      </c>
      <c r="T241" s="7">
        <f t="shared" ref="T241:T244" si="538">I241/$I$234</f>
        <v>18.440788982773082</v>
      </c>
    </row>
    <row r="242" spans="1:20" ht="17.850000000000001" customHeight="1" x14ac:dyDescent="0.25">
      <c r="A242" s="12">
        <v>43</v>
      </c>
      <c r="B242" s="13" t="s">
        <v>16</v>
      </c>
      <c r="C242" s="29">
        <f t="shared" ref="C242:I242" si="539">C122+C168+C227</f>
        <v>7.2757677611794325</v>
      </c>
      <c r="D242" s="29">
        <f t="shared" si="539"/>
        <v>28.28809233335155</v>
      </c>
      <c r="E242" s="29">
        <f t="shared" si="539"/>
        <v>193.22654644517738</v>
      </c>
      <c r="F242" s="29">
        <f t="shared" si="539"/>
        <v>205.67093532611673</v>
      </c>
      <c r="G242" s="29">
        <f t="shared" si="539"/>
        <v>0</v>
      </c>
      <c r="H242" s="29">
        <f t="shared" si="539"/>
        <v>0</v>
      </c>
      <c r="I242" s="29">
        <f t="shared" si="539"/>
        <v>434.46134186582509</v>
      </c>
      <c r="L242" s="12">
        <v>43</v>
      </c>
      <c r="M242" s="13" t="s">
        <v>16</v>
      </c>
      <c r="N242" s="7">
        <f t="shared" ref="N242:N244" si="540">C242/$I$234</f>
        <v>1.2019903456376786E-2</v>
      </c>
      <c r="O242" s="7">
        <f t="shared" si="533"/>
        <v>4.6733231457189779E-2</v>
      </c>
      <c r="P242" s="7">
        <f t="shared" si="534"/>
        <v>0.31921915455746208</v>
      </c>
      <c r="Q242" s="7">
        <f t="shared" si="535"/>
        <v>0.33977785816543049</v>
      </c>
      <c r="R242" s="7">
        <f t="shared" si="536"/>
        <v>0</v>
      </c>
      <c r="S242" s="7">
        <f t="shared" si="537"/>
        <v>0</v>
      </c>
      <c r="T242" s="7">
        <f t="shared" si="538"/>
        <v>0.71775014763645906</v>
      </c>
    </row>
    <row r="243" spans="1:20" ht="17.850000000000001" customHeight="1" x14ac:dyDescent="0.25">
      <c r="A243" s="12">
        <v>44</v>
      </c>
      <c r="B243" s="13" t="s">
        <v>17</v>
      </c>
      <c r="C243" s="29">
        <f t="shared" ref="C243:I243" si="541">C123+C169+C228</f>
        <v>0</v>
      </c>
      <c r="D243" s="29">
        <f t="shared" si="541"/>
        <v>12.4258928650458</v>
      </c>
      <c r="E243" s="29">
        <f t="shared" si="541"/>
        <v>0</v>
      </c>
      <c r="F243" s="29">
        <f t="shared" si="541"/>
        <v>0</v>
      </c>
      <c r="G243" s="29">
        <f t="shared" si="541"/>
        <v>113.74110345159987</v>
      </c>
      <c r="H243" s="29">
        <f t="shared" si="541"/>
        <v>0</v>
      </c>
      <c r="I243" s="29">
        <f t="shared" si="541"/>
        <v>126.16699631664567</v>
      </c>
      <c r="L243" s="12">
        <v>44</v>
      </c>
      <c r="M243" s="13" t="s">
        <v>17</v>
      </c>
      <c r="N243" s="7">
        <f t="shared" si="540"/>
        <v>0</v>
      </c>
      <c r="O243" s="7">
        <f t="shared" si="533"/>
        <v>2.0528147337803438E-2</v>
      </c>
      <c r="P243" s="7">
        <f t="shared" si="534"/>
        <v>0</v>
      </c>
      <c r="Q243" s="7">
        <f t="shared" si="535"/>
        <v>0</v>
      </c>
      <c r="R243" s="7">
        <f t="shared" si="536"/>
        <v>0.18790554170854579</v>
      </c>
      <c r="S243" s="7">
        <f t="shared" si="537"/>
        <v>0</v>
      </c>
      <c r="T243" s="7">
        <f t="shared" si="538"/>
        <v>0.20843368904634924</v>
      </c>
    </row>
    <row r="244" spans="1:20" ht="17.850000000000001" customHeight="1" x14ac:dyDescent="0.25">
      <c r="A244" s="12">
        <v>46</v>
      </c>
      <c r="B244" s="13" t="s">
        <v>18</v>
      </c>
      <c r="C244" s="29">
        <f t="shared" ref="C244:I244" si="542">C124+C170+C229</f>
        <v>52.56394083853619</v>
      </c>
      <c r="D244" s="29">
        <f t="shared" si="542"/>
        <v>482.07874997519059</v>
      </c>
      <c r="E244" s="29">
        <f t="shared" si="542"/>
        <v>190.9180397219821</v>
      </c>
      <c r="F244" s="29">
        <f t="shared" si="542"/>
        <v>169.4159763315636</v>
      </c>
      <c r="G244" s="29">
        <f t="shared" si="542"/>
        <v>0</v>
      </c>
      <c r="H244" s="29">
        <f t="shared" si="542"/>
        <v>0</v>
      </c>
      <c r="I244" s="29">
        <f t="shared" si="542"/>
        <v>894.97670686727247</v>
      </c>
      <c r="L244" s="12">
        <v>46</v>
      </c>
      <c r="M244" s="13" t="s">
        <v>18</v>
      </c>
      <c r="N244" s="7">
        <f t="shared" si="540"/>
        <v>8.6838051310132308E-2</v>
      </c>
      <c r="O244" s="7">
        <f t="shared" si="533"/>
        <v>0.79641629904543221</v>
      </c>
      <c r="P244" s="7">
        <f t="shared" si="534"/>
        <v>0.31540539512313043</v>
      </c>
      <c r="Q244" s="7">
        <f t="shared" si="535"/>
        <v>0.27988299603767258</v>
      </c>
      <c r="R244" s="7">
        <f t="shared" si="536"/>
        <v>0</v>
      </c>
      <c r="S244" s="7">
        <f t="shared" si="537"/>
        <v>0</v>
      </c>
      <c r="T244" s="7">
        <f t="shared" si="538"/>
        <v>1.4785427415163674</v>
      </c>
    </row>
    <row r="245" spans="1:20" ht="17.850000000000001" customHeight="1" x14ac:dyDescent="0.25">
      <c r="A245" s="14"/>
      <c r="B245" s="15" t="s">
        <v>19</v>
      </c>
      <c r="C245" s="31">
        <f t="shared" ref="C245:I245" si="543">C125+C171+C230</f>
        <v>130.68906798656022</v>
      </c>
      <c r="D245" s="31">
        <f t="shared" si="543"/>
        <v>1333.324080669576</v>
      </c>
      <c r="E245" s="31">
        <f t="shared" si="543"/>
        <v>2281.9523430199683</v>
      </c>
      <c r="F245" s="31">
        <f t="shared" si="543"/>
        <v>4083.8183432366059</v>
      </c>
      <c r="G245" s="31">
        <f t="shared" si="543"/>
        <v>4439.3346540960001</v>
      </c>
      <c r="H245" s="31">
        <f t="shared" si="543"/>
        <v>348.88053520340941</v>
      </c>
      <c r="I245" s="31">
        <f t="shared" si="543"/>
        <v>12617.99902421212</v>
      </c>
      <c r="J245" s="25"/>
      <c r="L245" s="14"/>
      <c r="M245" s="15" t="s">
        <v>19</v>
      </c>
      <c r="N245" s="11">
        <f>SUM(N241:N244)</f>
        <v>0.21590435972734667</v>
      </c>
      <c r="O245" s="11">
        <f t="shared" ref="O245:T245" si="544">SUM(O241:O244)</f>
        <v>2.2027127928988053</v>
      </c>
      <c r="P245" s="11">
        <f t="shared" si="544"/>
        <v>3.7698903752126474</v>
      </c>
      <c r="Q245" s="11">
        <f t="shared" si="544"/>
        <v>6.7466559997961468</v>
      </c>
      <c r="R245" s="11">
        <f t="shared" si="544"/>
        <v>7.333985320077316</v>
      </c>
      <c r="S245" s="11">
        <f t="shared" si="544"/>
        <v>0.576366713259998</v>
      </c>
      <c r="T245" s="11">
        <f t="shared" si="544"/>
        <v>20.845515560972256</v>
      </c>
    </row>
    <row r="246" spans="1:20" ht="17.850000000000001" customHeight="1" x14ac:dyDescent="0.25">
      <c r="A246" s="16"/>
      <c r="B246" s="17" t="s">
        <v>20</v>
      </c>
      <c r="C246" s="32">
        <f t="shared" ref="C246:I246" si="545">C126+C172+C231</f>
        <v>156.74823617927507</v>
      </c>
      <c r="D246" s="32">
        <f t="shared" si="545"/>
        <v>1713.9807524564676</v>
      </c>
      <c r="E246" s="32">
        <f t="shared" si="545"/>
        <v>3953.0255615007291</v>
      </c>
      <c r="F246" s="32">
        <f t="shared" si="545"/>
        <v>7376.7859801164759</v>
      </c>
      <c r="G246" s="32">
        <f t="shared" si="545"/>
        <v>6465.8044013462277</v>
      </c>
      <c r="H246" s="32">
        <f t="shared" si="545"/>
        <v>348.88053520340941</v>
      </c>
      <c r="I246" s="32">
        <f t="shared" si="545"/>
        <v>20015.225466802585</v>
      </c>
      <c r="L246" s="16"/>
      <c r="M246" s="17" t="s">
        <v>20</v>
      </c>
      <c r="N246" s="11">
        <f>N240+N245</f>
        <v>0.25895530584208931</v>
      </c>
      <c r="O246" s="11">
        <f t="shared" ref="O246:T246" si="546">O240+O245</f>
        <v>2.8315751473731927</v>
      </c>
      <c r="P246" s="11">
        <f t="shared" si="546"/>
        <v>6.5305803001779719</v>
      </c>
      <c r="Q246" s="11">
        <f t="shared" si="546"/>
        <v>12.186790206863385</v>
      </c>
      <c r="R246" s="11">
        <f t="shared" si="546"/>
        <v>10.681806679794201</v>
      </c>
      <c r="S246" s="11">
        <f t="shared" si="546"/>
        <v>0.576366713259998</v>
      </c>
      <c r="T246" s="11">
        <f t="shared" si="546"/>
        <v>33.066074353310832</v>
      </c>
    </row>
    <row r="345" spans="1:20" ht="17.850000000000001" customHeight="1" x14ac:dyDescent="0.25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L345" s="22"/>
      <c r="M345" s="22"/>
      <c r="N345" s="22"/>
      <c r="O345" s="22"/>
      <c r="P345" s="22"/>
      <c r="Q345" s="22"/>
      <c r="R345" s="22"/>
      <c r="S345" s="22"/>
      <c r="T345" s="22"/>
    </row>
    <row r="359" spans="1:20" ht="17.850000000000001" customHeight="1" x14ac:dyDescent="0.25">
      <c r="A359" s="23"/>
      <c r="B359" s="23"/>
      <c r="C359" s="23"/>
      <c r="D359" s="23"/>
      <c r="E359" s="23"/>
      <c r="F359" s="23"/>
      <c r="G359" s="23"/>
      <c r="H359" s="23"/>
      <c r="I359" s="23"/>
      <c r="J359" s="23"/>
      <c r="L359" s="23"/>
      <c r="M359" s="23"/>
      <c r="N359" s="23"/>
      <c r="O359" s="23"/>
      <c r="P359" s="23"/>
      <c r="Q359" s="23"/>
      <c r="R359" s="23"/>
      <c r="S359" s="23"/>
      <c r="T359" s="23"/>
    </row>
  </sheetData>
  <mergeCells count="34">
    <mergeCell ref="L130:R130"/>
    <mergeCell ref="L144:R144"/>
    <mergeCell ref="L219:R219"/>
    <mergeCell ref="L176:R176"/>
    <mergeCell ref="L190:R190"/>
    <mergeCell ref="L204:R204"/>
    <mergeCell ref="L160:R160"/>
    <mergeCell ref="A219:G219"/>
    <mergeCell ref="A176:G176"/>
    <mergeCell ref="A190:G190"/>
    <mergeCell ref="A204:G204"/>
    <mergeCell ref="A160:G160"/>
    <mergeCell ref="A43:G43"/>
    <mergeCell ref="A57:G57"/>
    <mergeCell ref="L85:R85"/>
    <mergeCell ref="L99:R99"/>
    <mergeCell ref="L114:R114"/>
    <mergeCell ref="A114:G114"/>
    <mergeCell ref="A234:G234"/>
    <mergeCell ref="L234:R234"/>
    <mergeCell ref="L1:R1"/>
    <mergeCell ref="L15:R15"/>
    <mergeCell ref="L29:R29"/>
    <mergeCell ref="L71:R71"/>
    <mergeCell ref="L43:R43"/>
    <mergeCell ref="L57:R57"/>
    <mergeCell ref="A71:G71"/>
    <mergeCell ref="A85:G85"/>
    <mergeCell ref="A99:G99"/>
    <mergeCell ref="A130:G130"/>
    <mergeCell ref="A144:G144"/>
    <mergeCell ref="A1:G1"/>
    <mergeCell ref="A15:G15"/>
    <mergeCell ref="A29:G29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SUMARIJA FOJNICA</vt:lpstr>
      <vt:lpstr>SUMARIJA KRESEVO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2006-11-28T10:16:26Z</dcterms:created>
  <dcterms:modified xsi:type="dcterms:W3CDTF">2018-09-14T10:43:04Z</dcterms:modified>
</cp:coreProperties>
</file>