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20" windowWidth="15120" windowHeight="8010"/>
  </bookViews>
  <sheets>
    <sheet name="SUMARIJA FOJNICA" sheetId="1" r:id="rId1"/>
    <sheet name="SUMARIJA KRESEVO" sheetId="3" r:id="rId2"/>
  </sheets>
  <calcPr calcId="144525"/>
</workbook>
</file>

<file path=xl/calcChain.xml><?xml version="1.0" encoding="utf-8"?>
<calcChain xmlns="http://schemas.openxmlformats.org/spreadsheetml/2006/main">
  <c r="I163" i="1" l="1"/>
  <c r="C136" i="3"/>
  <c r="N136" i="3" s="1"/>
  <c r="D136" i="3"/>
  <c r="O136" i="3" s="1"/>
  <c r="E136" i="3"/>
  <c r="P136" i="3" s="1"/>
  <c r="F136" i="3"/>
  <c r="Q136" i="3" s="1"/>
  <c r="G136" i="3"/>
  <c r="R136" i="3" s="1"/>
  <c r="H136" i="3"/>
  <c r="S136" i="3" s="1"/>
  <c r="I136" i="3"/>
  <c r="T136" i="3" s="1"/>
  <c r="C137" i="3"/>
  <c r="N137" i="3" s="1"/>
  <c r="D137" i="3"/>
  <c r="O137" i="3" s="1"/>
  <c r="E137" i="3"/>
  <c r="P137" i="3" s="1"/>
  <c r="F137" i="3"/>
  <c r="Q137" i="3" s="1"/>
  <c r="G137" i="3"/>
  <c r="R137" i="3" s="1"/>
  <c r="H137" i="3"/>
  <c r="S137" i="3" s="1"/>
  <c r="I137" i="3"/>
  <c r="T137" i="3" s="1"/>
  <c r="C138" i="3"/>
  <c r="N138" i="3" s="1"/>
  <c r="D138" i="3"/>
  <c r="O138" i="3" s="1"/>
  <c r="E138" i="3"/>
  <c r="P138" i="3" s="1"/>
  <c r="F138" i="3"/>
  <c r="Q138" i="3" s="1"/>
  <c r="G138" i="3"/>
  <c r="R138" i="3" s="1"/>
  <c r="H138" i="3"/>
  <c r="S138" i="3" s="1"/>
  <c r="I138" i="3"/>
  <c r="T138" i="3" s="1"/>
  <c r="C139" i="3"/>
  <c r="D139" i="3"/>
  <c r="E139" i="3"/>
  <c r="F139" i="3"/>
  <c r="G139" i="3"/>
  <c r="H139" i="3"/>
  <c r="I139" i="3"/>
  <c r="C140" i="3"/>
  <c r="D140" i="3"/>
  <c r="O140" i="3" s="1"/>
  <c r="E140" i="3"/>
  <c r="F140" i="3"/>
  <c r="Q140" i="3" s="1"/>
  <c r="G140" i="3"/>
  <c r="H140" i="3"/>
  <c r="S140" i="3" s="1"/>
  <c r="I140" i="3"/>
  <c r="C141" i="3"/>
  <c r="N141" i="3" s="1"/>
  <c r="D141" i="3"/>
  <c r="E141" i="3"/>
  <c r="P141" i="3" s="1"/>
  <c r="F141" i="3"/>
  <c r="G141" i="3"/>
  <c r="R141" i="3" s="1"/>
  <c r="H141" i="3"/>
  <c r="I141" i="3"/>
  <c r="T141" i="3" s="1"/>
  <c r="C142" i="3"/>
  <c r="D142" i="3"/>
  <c r="O142" i="3" s="1"/>
  <c r="E142" i="3"/>
  <c r="F142" i="3"/>
  <c r="Q142" i="3" s="1"/>
  <c r="G142" i="3"/>
  <c r="H142" i="3"/>
  <c r="S142" i="3" s="1"/>
  <c r="I142" i="3"/>
  <c r="C143" i="3"/>
  <c r="N143" i="3" s="1"/>
  <c r="D143" i="3"/>
  <c r="E143" i="3"/>
  <c r="P143" i="3" s="1"/>
  <c r="F143" i="3"/>
  <c r="G143" i="3"/>
  <c r="R143" i="3" s="1"/>
  <c r="H143" i="3"/>
  <c r="I143" i="3"/>
  <c r="T143" i="3" s="1"/>
  <c r="C144" i="3"/>
  <c r="D144" i="3"/>
  <c r="E144" i="3"/>
  <c r="F144" i="3"/>
  <c r="G144" i="3"/>
  <c r="H144" i="3"/>
  <c r="I144" i="3"/>
  <c r="C145" i="3"/>
  <c r="D145" i="3"/>
  <c r="E145" i="3"/>
  <c r="F145" i="3"/>
  <c r="G145" i="3"/>
  <c r="H145" i="3"/>
  <c r="I145" i="3"/>
  <c r="D135" i="3"/>
  <c r="E135" i="3"/>
  <c r="P135" i="3" s="1"/>
  <c r="P139" i="3" s="1"/>
  <c r="F135" i="3"/>
  <c r="G135" i="3"/>
  <c r="R135" i="3" s="1"/>
  <c r="R139" i="3" s="1"/>
  <c r="H135" i="3"/>
  <c r="I135" i="3"/>
  <c r="T135" i="3" s="1"/>
  <c r="T139" i="3" s="1"/>
  <c r="C135" i="3"/>
  <c r="I133" i="3"/>
  <c r="S143" i="3" s="1"/>
  <c r="S173" i="1"/>
  <c r="Q173" i="1"/>
  <c r="O173" i="1"/>
  <c r="T172" i="1"/>
  <c r="R172" i="1"/>
  <c r="P172" i="1"/>
  <c r="N172" i="1"/>
  <c r="S171" i="1"/>
  <c r="Q171" i="1"/>
  <c r="O171" i="1"/>
  <c r="T170" i="1"/>
  <c r="R170" i="1"/>
  <c r="P170" i="1"/>
  <c r="N170" i="1"/>
  <c r="O165" i="1"/>
  <c r="Q165" i="1"/>
  <c r="S165" i="1"/>
  <c r="N165" i="1"/>
  <c r="C166" i="1"/>
  <c r="N166" i="1" s="1"/>
  <c r="D166" i="1"/>
  <c r="O166" i="1" s="1"/>
  <c r="E166" i="1"/>
  <c r="P166" i="1" s="1"/>
  <c r="F166" i="1"/>
  <c r="Q166" i="1" s="1"/>
  <c r="G166" i="1"/>
  <c r="R166" i="1" s="1"/>
  <c r="H166" i="1"/>
  <c r="S166" i="1" s="1"/>
  <c r="I166" i="1"/>
  <c r="T166" i="1" s="1"/>
  <c r="C167" i="1"/>
  <c r="N167" i="1" s="1"/>
  <c r="D167" i="1"/>
  <c r="O167" i="1" s="1"/>
  <c r="E167" i="1"/>
  <c r="P167" i="1" s="1"/>
  <c r="F167" i="1"/>
  <c r="Q167" i="1" s="1"/>
  <c r="G167" i="1"/>
  <c r="R167" i="1" s="1"/>
  <c r="H167" i="1"/>
  <c r="S167" i="1" s="1"/>
  <c r="I167" i="1"/>
  <c r="T167" i="1" s="1"/>
  <c r="C168" i="1"/>
  <c r="N168" i="1" s="1"/>
  <c r="D168" i="1"/>
  <c r="O168" i="1" s="1"/>
  <c r="E168" i="1"/>
  <c r="P168" i="1" s="1"/>
  <c r="F168" i="1"/>
  <c r="Q168" i="1" s="1"/>
  <c r="G168" i="1"/>
  <c r="R168" i="1" s="1"/>
  <c r="H168" i="1"/>
  <c r="S168" i="1" s="1"/>
  <c r="I168" i="1"/>
  <c r="T168" i="1" s="1"/>
  <c r="C169" i="1"/>
  <c r="D169" i="1"/>
  <c r="E169" i="1"/>
  <c r="F169" i="1"/>
  <c r="G169" i="1"/>
  <c r="H169" i="1"/>
  <c r="I169" i="1"/>
  <c r="C170" i="1"/>
  <c r="D170" i="1"/>
  <c r="O170" i="1" s="1"/>
  <c r="E170" i="1"/>
  <c r="F170" i="1"/>
  <c r="Q170" i="1" s="1"/>
  <c r="G170" i="1"/>
  <c r="H170" i="1"/>
  <c r="S170" i="1" s="1"/>
  <c r="I170" i="1"/>
  <c r="C171" i="1"/>
  <c r="N171" i="1" s="1"/>
  <c r="D171" i="1"/>
  <c r="E171" i="1"/>
  <c r="P171" i="1" s="1"/>
  <c r="F171" i="1"/>
  <c r="G171" i="1"/>
  <c r="R171" i="1" s="1"/>
  <c r="H171" i="1"/>
  <c r="I171" i="1"/>
  <c r="T171" i="1" s="1"/>
  <c r="C172" i="1"/>
  <c r="D172" i="1"/>
  <c r="O172" i="1" s="1"/>
  <c r="E172" i="1"/>
  <c r="F172" i="1"/>
  <c r="Q172" i="1" s="1"/>
  <c r="G172" i="1"/>
  <c r="H172" i="1"/>
  <c r="S172" i="1" s="1"/>
  <c r="I172" i="1"/>
  <c r="C173" i="1"/>
  <c r="N173" i="1" s="1"/>
  <c r="D173" i="1"/>
  <c r="E173" i="1"/>
  <c r="P173" i="1" s="1"/>
  <c r="F173" i="1"/>
  <c r="G173" i="1"/>
  <c r="R173" i="1" s="1"/>
  <c r="H173" i="1"/>
  <c r="I173" i="1"/>
  <c r="T173" i="1" s="1"/>
  <c r="C174" i="1"/>
  <c r="D174" i="1"/>
  <c r="E174" i="1"/>
  <c r="F174" i="1"/>
  <c r="G174" i="1"/>
  <c r="H174" i="1"/>
  <c r="I174" i="1"/>
  <c r="C175" i="1"/>
  <c r="D175" i="1"/>
  <c r="E175" i="1"/>
  <c r="F175" i="1"/>
  <c r="G175" i="1"/>
  <c r="H175" i="1"/>
  <c r="I175" i="1"/>
  <c r="D165" i="1"/>
  <c r="E165" i="1"/>
  <c r="P165" i="1" s="1"/>
  <c r="P169" i="1" s="1"/>
  <c r="F165" i="1"/>
  <c r="G165" i="1"/>
  <c r="R165" i="1" s="1"/>
  <c r="R169" i="1" s="1"/>
  <c r="H165" i="1"/>
  <c r="I165" i="1"/>
  <c r="T165" i="1" s="1"/>
  <c r="T169" i="1" s="1"/>
  <c r="C165" i="1"/>
  <c r="T163" i="1"/>
  <c r="T128" i="3"/>
  <c r="S128" i="3"/>
  <c r="R128" i="3"/>
  <c r="Q128" i="3"/>
  <c r="P128" i="3"/>
  <c r="O128" i="3"/>
  <c r="N128" i="3"/>
  <c r="T127" i="3"/>
  <c r="S127" i="3"/>
  <c r="R127" i="3"/>
  <c r="Q127" i="3"/>
  <c r="P127" i="3"/>
  <c r="O127" i="3"/>
  <c r="N127" i="3"/>
  <c r="T126" i="3"/>
  <c r="S126" i="3"/>
  <c r="R126" i="3"/>
  <c r="Q126" i="3"/>
  <c r="P126" i="3"/>
  <c r="O126" i="3"/>
  <c r="N126" i="3"/>
  <c r="T125" i="3"/>
  <c r="S125" i="3"/>
  <c r="R125" i="3"/>
  <c r="Q125" i="3"/>
  <c r="P125" i="3"/>
  <c r="O125" i="3"/>
  <c r="N125" i="3"/>
  <c r="N121" i="3"/>
  <c r="O121" i="3"/>
  <c r="P121" i="3"/>
  <c r="Q121" i="3"/>
  <c r="R121" i="3"/>
  <c r="S121" i="3"/>
  <c r="T121" i="3"/>
  <c r="N122" i="3"/>
  <c r="O122" i="3"/>
  <c r="P122" i="3"/>
  <c r="Q122" i="3"/>
  <c r="R122" i="3"/>
  <c r="S122" i="3"/>
  <c r="T122" i="3"/>
  <c r="N123" i="3"/>
  <c r="O123" i="3"/>
  <c r="P123" i="3"/>
  <c r="Q123" i="3"/>
  <c r="R123" i="3"/>
  <c r="S123" i="3"/>
  <c r="T123" i="3"/>
  <c r="O120" i="3"/>
  <c r="P120" i="3"/>
  <c r="Q120" i="3"/>
  <c r="R120" i="3"/>
  <c r="S120" i="3"/>
  <c r="T120" i="3"/>
  <c r="N120" i="3"/>
  <c r="T113" i="3"/>
  <c r="S113" i="3"/>
  <c r="R113" i="3"/>
  <c r="Q113" i="3"/>
  <c r="P113" i="3"/>
  <c r="O113" i="3"/>
  <c r="N113" i="3"/>
  <c r="T112" i="3"/>
  <c r="S112" i="3"/>
  <c r="R112" i="3"/>
  <c r="Q112" i="3"/>
  <c r="P112" i="3"/>
  <c r="O112" i="3"/>
  <c r="N112" i="3"/>
  <c r="T111" i="3"/>
  <c r="T114" i="3" s="1"/>
  <c r="S111" i="3"/>
  <c r="R111" i="3"/>
  <c r="R114" i="3" s="1"/>
  <c r="Q111" i="3"/>
  <c r="P111" i="3"/>
  <c r="P114" i="3" s="1"/>
  <c r="O111" i="3"/>
  <c r="N111" i="3"/>
  <c r="N114" i="3" s="1"/>
  <c r="T110" i="3"/>
  <c r="S110" i="3"/>
  <c r="R110" i="3"/>
  <c r="Q110" i="3"/>
  <c r="P110" i="3"/>
  <c r="O110" i="3"/>
  <c r="N110" i="3"/>
  <c r="N106" i="3"/>
  <c r="O106" i="3"/>
  <c r="P106" i="3"/>
  <c r="Q106" i="3"/>
  <c r="R106" i="3"/>
  <c r="S106" i="3"/>
  <c r="T106" i="3"/>
  <c r="N107" i="3"/>
  <c r="O107" i="3"/>
  <c r="P107" i="3"/>
  <c r="Q107" i="3"/>
  <c r="Q109" i="3" s="1"/>
  <c r="R107" i="3"/>
  <c r="S107" i="3"/>
  <c r="T107" i="3"/>
  <c r="N108" i="3"/>
  <c r="O108" i="3"/>
  <c r="P108" i="3"/>
  <c r="Q108" i="3"/>
  <c r="R108" i="3"/>
  <c r="S108" i="3"/>
  <c r="T108" i="3"/>
  <c r="O105" i="3"/>
  <c r="P105" i="3"/>
  <c r="P109" i="3" s="1"/>
  <c r="Q105" i="3"/>
  <c r="R105" i="3"/>
  <c r="R109" i="3" s="1"/>
  <c r="S105" i="3"/>
  <c r="T105" i="3"/>
  <c r="T109" i="3" s="1"/>
  <c r="N105" i="3"/>
  <c r="T98" i="3"/>
  <c r="S98" i="3"/>
  <c r="R98" i="3"/>
  <c r="Q98" i="3"/>
  <c r="P98" i="3"/>
  <c r="O98" i="3"/>
  <c r="N98" i="3"/>
  <c r="T97" i="3"/>
  <c r="S97" i="3"/>
  <c r="R97" i="3"/>
  <c r="Q97" i="3"/>
  <c r="P97" i="3"/>
  <c r="O97" i="3"/>
  <c r="N97" i="3"/>
  <c r="T96" i="3"/>
  <c r="S96" i="3"/>
  <c r="R96" i="3"/>
  <c r="Q96" i="3"/>
  <c r="P96" i="3"/>
  <c r="O96" i="3"/>
  <c r="N96" i="3"/>
  <c r="T95" i="3"/>
  <c r="S95" i="3"/>
  <c r="S99" i="3" s="1"/>
  <c r="R95" i="3"/>
  <c r="Q95" i="3"/>
  <c r="Q99" i="3" s="1"/>
  <c r="P95" i="3"/>
  <c r="O95" i="3"/>
  <c r="O99" i="3" s="1"/>
  <c r="N95" i="3"/>
  <c r="N91" i="3"/>
  <c r="O91" i="3"/>
  <c r="P91" i="3"/>
  <c r="Q91" i="3"/>
  <c r="R91" i="3"/>
  <c r="S91" i="3"/>
  <c r="T91" i="3"/>
  <c r="N92" i="3"/>
  <c r="O92" i="3"/>
  <c r="O94" i="3" s="1"/>
  <c r="P92" i="3"/>
  <c r="Q92" i="3"/>
  <c r="Q94" i="3" s="1"/>
  <c r="R92" i="3"/>
  <c r="S92" i="3"/>
  <c r="S94" i="3" s="1"/>
  <c r="T92" i="3"/>
  <c r="N93" i="3"/>
  <c r="O93" i="3"/>
  <c r="P93" i="3"/>
  <c r="Q93" i="3"/>
  <c r="R93" i="3"/>
  <c r="S93" i="3"/>
  <c r="T93" i="3"/>
  <c r="O90" i="3"/>
  <c r="P90" i="3"/>
  <c r="Q90" i="3"/>
  <c r="R90" i="3"/>
  <c r="S90" i="3"/>
  <c r="T90" i="3"/>
  <c r="N90" i="3"/>
  <c r="T83" i="3"/>
  <c r="S83" i="3"/>
  <c r="R83" i="3"/>
  <c r="Q83" i="3"/>
  <c r="P83" i="3"/>
  <c r="O83" i="3"/>
  <c r="N83" i="3"/>
  <c r="T82" i="3"/>
  <c r="S82" i="3"/>
  <c r="R82" i="3"/>
  <c r="Q82" i="3"/>
  <c r="P82" i="3"/>
  <c r="O82" i="3"/>
  <c r="N82" i="3"/>
  <c r="T81" i="3"/>
  <c r="T84" i="3" s="1"/>
  <c r="S81" i="3"/>
  <c r="R81" i="3"/>
  <c r="R84" i="3" s="1"/>
  <c r="Q81" i="3"/>
  <c r="P81" i="3"/>
  <c r="P84" i="3" s="1"/>
  <c r="O81" i="3"/>
  <c r="N81" i="3"/>
  <c r="N84" i="3" s="1"/>
  <c r="T80" i="3"/>
  <c r="S80" i="3"/>
  <c r="R80" i="3"/>
  <c r="Q80" i="3"/>
  <c r="P80" i="3"/>
  <c r="O80" i="3"/>
  <c r="N80" i="3"/>
  <c r="N76" i="3"/>
  <c r="O76" i="3"/>
  <c r="P76" i="3"/>
  <c r="Q76" i="3"/>
  <c r="R76" i="3"/>
  <c r="S76" i="3"/>
  <c r="T76" i="3"/>
  <c r="N77" i="3"/>
  <c r="O77" i="3"/>
  <c r="P77" i="3"/>
  <c r="Q77" i="3"/>
  <c r="R77" i="3"/>
  <c r="S77" i="3"/>
  <c r="T77" i="3"/>
  <c r="N78" i="3"/>
  <c r="O78" i="3"/>
  <c r="P78" i="3"/>
  <c r="Q78" i="3"/>
  <c r="R78" i="3"/>
  <c r="S78" i="3"/>
  <c r="T78" i="3"/>
  <c r="O75" i="3"/>
  <c r="P75" i="3"/>
  <c r="P79" i="3" s="1"/>
  <c r="Q75" i="3"/>
  <c r="R75" i="3"/>
  <c r="R79" i="3" s="1"/>
  <c r="S75" i="3"/>
  <c r="T75" i="3"/>
  <c r="T79" i="3" s="1"/>
  <c r="N75" i="3"/>
  <c r="T68" i="3"/>
  <c r="S68" i="3"/>
  <c r="R68" i="3"/>
  <c r="Q68" i="3"/>
  <c r="P68" i="3"/>
  <c r="O68" i="3"/>
  <c r="N68" i="3"/>
  <c r="T67" i="3"/>
  <c r="S67" i="3"/>
  <c r="R67" i="3"/>
  <c r="Q67" i="3"/>
  <c r="P67" i="3"/>
  <c r="O67" i="3"/>
  <c r="N67" i="3"/>
  <c r="T66" i="3"/>
  <c r="T69" i="3" s="1"/>
  <c r="S66" i="3"/>
  <c r="R66" i="3"/>
  <c r="Q66" i="3"/>
  <c r="P66" i="3"/>
  <c r="P69" i="3" s="1"/>
  <c r="O66" i="3"/>
  <c r="N66" i="3"/>
  <c r="T65" i="3"/>
  <c r="S65" i="3"/>
  <c r="S69" i="3" s="1"/>
  <c r="R65" i="3"/>
  <c r="Q65" i="3"/>
  <c r="Q69" i="3" s="1"/>
  <c r="P65" i="3"/>
  <c r="O65" i="3"/>
  <c r="O69" i="3" s="1"/>
  <c r="N65" i="3"/>
  <c r="N61" i="3"/>
  <c r="O61" i="3"/>
  <c r="P61" i="3"/>
  <c r="Q61" i="3"/>
  <c r="R61" i="3"/>
  <c r="S61" i="3"/>
  <c r="T61" i="3"/>
  <c r="N62" i="3"/>
  <c r="O62" i="3"/>
  <c r="O64" i="3" s="1"/>
  <c r="P62" i="3"/>
  <c r="Q62" i="3"/>
  <c r="Q64" i="3" s="1"/>
  <c r="R62" i="3"/>
  <c r="S62" i="3"/>
  <c r="S64" i="3" s="1"/>
  <c r="T62" i="3"/>
  <c r="N63" i="3"/>
  <c r="O63" i="3"/>
  <c r="P63" i="3"/>
  <c r="Q63" i="3"/>
  <c r="R63" i="3"/>
  <c r="S63" i="3"/>
  <c r="T63" i="3"/>
  <c r="O60" i="3"/>
  <c r="P60" i="3"/>
  <c r="P64" i="3" s="1"/>
  <c r="Q60" i="3"/>
  <c r="R60" i="3"/>
  <c r="S60" i="3"/>
  <c r="T60" i="3"/>
  <c r="T64" i="3" s="1"/>
  <c r="N60" i="3"/>
  <c r="T53" i="3"/>
  <c r="S53" i="3"/>
  <c r="R53" i="3"/>
  <c r="Q53" i="3"/>
  <c r="P53" i="3"/>
  <c r="O53" i="3"/>
  <c r="N53" i="3"/>
  <c r="T52" i="3"/>
  <c r="S52" i="3"/>
  <c r="R52" i="3"/>
  <c r="Q52" i="3"/>
  <c r="P52" i="3"/>
  <c r="O52" i="3"/>
  <c r="N52" i="3"/>
  <c r="T51" i="3"/>
  <c r="T54" i="3" s="1"/>
  <c r="S51" i="3"/>
  <c r="R51" i="3"/>
  <c r="R54" i="3" s="1"/>
  <c r="Q51" i="3"/>
  <c r="P51" i="3"/>
  <c r="P54" i="3" s="1"/>
  <c r="O51" i="3"/>
  <c r="N51" i="3"/>
  <c r="N54" i="3" s="1"/>
  <c r="T50" i="3"/>
  <c r="S50" i="3"/>
  <c r="S54" i="3" s="1"/>
  <c r="R50" i="3"/>
  <c r="Q50" i="3"/>
  <c r="P50" i="3"/>
  <c r="O50" i="3"/>
  <c r="O54" i="3" s="1"/>
  <c r="N50" i="3"/>
  <c r="N46" i="3"/>
  <c r="O46" i="3"/>
  <c r="P46" i="3"/>
  <c r="Q46" i="3"/>
  <c r="R46" i="3"/>
  <c r="S46" i="3"/>
  <c r="T46" i="3"/>
  <c r="N47" i="3"/>
  <c r="O47" i="3"/>
  <c r="O49" i="3" s="1"/>
  <c r="P47" i="3"/>
  <c r="Q47" i="3"/>
  <c r="R47" i="3"/>
  <c r="S47" i="3"/>
  <c r="S49" i="3" s="1"/>
  <c r="T47" i="3"/>
  <c r="N48" i="3"/>
  <c r="O48" i="3"/>
  <c r="P48" i="3"/>
  <c r="Q48" i="3"/>
  <c r="R48" i="3"/>
  <c r="S48" i="3"/>
  <c r="T48" i="3"/>
  <c r="O45" i="3"/>
  <c r="P45" i="3"/>
  <c r="P49" i="3" s="1"/>
  <c r="Q45" i="3"/>
  <c r="R45" i="3"/>
  <c r="R49" i="3" s="1"/>
  <c r="S45" i="3"/>
  <c r="T45" i="3"/>
  <c r="T49" i="3" s="1"/>
  <c r="N45" i="3"/>
  <c r="T39" i="3"/>
  <c r="S39" i="3"/>
  <c r="R39" i="3"/>
  <c r="Q39" i="3"/>
  <c r="P39" i="3"/>
  <c r="O39" i="3"/>
  <c r="N39" i="3"/>
  <c r="T38" i="3"/>
  <c r="S38" i="3"/>
  <c r="R38" i="3"/>
  <c r="Q38" i="3"/>
  <c r="P38" i="3"/>
  <c r="O38" i="3"/>
  <c r="N38" i="3"/>
  <c r="T37" i="3"/>
  <c r="S37" i="3"/>
  <c r="R37" i="3"/>
  <c r="R40" i="3" s="1"/>
  <c r="Q37" i="3"/>
  <c r="P37" i="3"/>
  <c r="O37" i="3"/>
  <c r="N37" i="3"/>
  <c r="N40" i="3" s="1"/>
  <c r="T36" i="3"/>
  <c r="S36" i="3"/>
  <c r="S40" i="3" s="1"/>
  <c r="R36" i="3"/>
  <c r="Q36" i="3"/>
  <c r="Q40" i="3" s="1"/>
  <c r="P36" i="3"/>
  <c r="O36" i="3"/>
  <c r="O40" i="3" s="1"/>
  <c r="N36" i="3"/>
  <c r="N32" i="3"/>
  <c r="O32" i="3"/>
  <c r="P32" i="3"/>
  <c r="Q32" i="3"/>
  <c r="R32" i="3"/>
  <c r="S32" i="3"/>
  <c r="T32" i="3"/>
  <c r="N33" i="3"/>
  <c r="O33" i="3"/>
  <c r="O35" i="3" s="1"/>
  <c r="P33" i="3"/>
  <c r="Q33" i="3"/>
  <c r="Q35" i="3" s="1"/>
  <c r="R33" i="3"/>
  <c r="S33" i="3"/>
  <c r="S35" i="3" s="1"/>
  <c r="T33" i="3"/>
  <c r="N34" i="3"/>
  <c r="O34" i="3"/>
  <c r="P34" i="3"/>
  <c r="Q34" i="3"/>
  <c r="R34" i="3"/>
  <c r="S34" i="3"/>
  <c r="T34" i="3"/>
  <c r="O31" i="3"/>
  <c r="P31" i="3"/>
  <c r="Q31" i="3"/>
  <c r="R31" i="3"/>
  <c r="R35" i="3" s="1"/>
  <c r="S31" i="3"/>
  <c r="T31" i="3"/>
  <c r="N31" i="3"/>
  <c r="T25" i="3"/>
  <c r="S25" i="3"/>
  <c r="R25" i="3"/>
  <c r="Q25" i="3"/>
  <c r="P25" i="3"/>
  <c r="O25" i="3"/>
  <c r="N25" i="3"/>
  <c r="T24" i="3"/>
  <c r="S24" i="3"/>
  <c r="R24" i="3"/>
  <c r="Q24" i="3"/>
  <c r="P24" i="3"/>
  <c r="O24" i="3"/>
  <c r="N24" i="3"/>
  <c r="T23" i="3"/>
  <c r="T26" i="3" s="1"/>
  <c r="S23" i="3"/>
  <c r="R23" i="3"/>
  <c r="R26" i="3" s="1"/>
  <c r="Q23" i="3"/>
  <c r="P23" i="3"/>
  <c r="P26" i="3" s="1"/>
  <c r="O23" i="3"/>
  <c r="N23" i="3"/>
  <c r="N26" i="3" s="1"/>
  <c r="T22" i="3"/>
  <c r="S22" i="3"/>
  <c r="R22" i="3"/>
  <c r="Q22" i="3"/>
  <c r="Q26" i="3" s="1"/>
  <c r="P22" i="3"/>
  <c r="O22" i="3"/>
  <c r="N22" i="3"/>
  <c r="N18" i="3"/>
  <c r="O18" i="3"/>
  <c r="P18" i="3"/>
  <c r="Q18" i="3"/>
  <c r="R18" i="3"/>
  <c r="S18" i="3"/>
  <c r="T18" i="3"/>
  <c r="N19" i="3"/>
  <c r="O19" i="3"/>
  <c r="P19" i="3"/>
  <c r="Q19" i="3"/>
  <c r="Q21" i="3" s="1"/>
  <c r="R19" i="3"/>
  <c r="S19" i="3"/>
  <c r="T19" i="3"/>
  <c r="N20" i="3"/>
  <c r="O20" i="3"/>
  <c r="P20" i="3"/>
  <c r="Q20" i="3"/>
  <c r="R20" i="3"/>
  <c r="S20" i="3"/>
  <c r="T20" i="3"/>
  <c r="O17" i="3"/>
  <c r="P17" i="3"/>
  <c r="P21" i="3" s="1"/>
  <c r="Q17" i="3"/>
  <c r="R17" i="3"/>
  <c r="R21" i="3" s="1"/>
  <c r="S17" i="3"/>
  <c r="T17" i="3"/>
  <c r="T21" i="3" s="1"/>
  <c r="N17" i="3"/>
  <c r="T129" i="3"/>
  <c r="S129" i="3"/>
  <c r="R129" i="3"/>
  <c r="Q129" i="3"/>
  <c r="P129" i="3"/>
  <c r="O129" i="3"/>
  <c r="N129" i="3"/>
  <c r="S114" i="3"/>
  <c r="Q114" i="3"/>
  <c r="O114" i="3"/>
  <c r="T99" i="3"/>
  <c r="R99" i="3"/>
  <c r="P99" i="3"/>
  <c r="N99" i="3"/>
  <c r="S84" i="3"/>
  <c r="Q84" i="3"/>
  <c r="O84" i="3"/>
  <c r="R69" i="3"/>
  <c r="N69" i="3"/>
  <c r="Q54" i="3"/>
  <c r="T40" i="3"/>
  <c r="P40" i="3"/>
  <c r="S26" i="3"/>
  <c r="O26" i="3"/>
  <c r="T124" i="3"/>
  <c r="S124" i="3"/>
  <c r="R124" i="3"/>
  <c r="Q124" i="3"/>
  <c r="P124" i="3"/>
  <c r="O124" i="3"/>
  <c r="N124" i="3"/>
  <c r="S109" i="3"/>
  <c r="O109" i="3"/>
  <c r="T94" i="3"/>
  <c r="R94" i="3"/>
  <c r="P94" i="3"/>
  <c r="N94" i="3"/>
  <c r="S79" i="3"/>
  <c r="Q79" i="3"/>
  <c r="O79" i="3"/>
  <c r="R64" i="3"/>
  <c r="N64" i="3"/>
  <c r="Q49" i="3"/>
  <c r="T35" i="3"/>
  <c r="P35" i="3"/>
  <c r="S21" i="3"/>
  <c r="O21" i="3"/>
  <c r="T11" i="3"/>
  <c r="S11" i="3"/>
  <c r="R11" i="3"/>
  <c r="Q11" i="3"/>
  <c r="P11" i="3"/>
  <c r="O11" i="3"/>
  <c r="N11" i="3"/>
  <c r="T10" i="3"/>
  <c r="S10" i="3"/>
  <c r="R10" i="3"/>
  <c r="Q10" i="3"/>
  <c r="P10" i="3"/>
  <c r="O10" i="3"/>
  <c r="N10" i="3"/>
  <c r="T9" i="3"/>
  <c r="S9" i="3"/>
  <c r="R9" i="3"/>
  <c r="Q9" i="3"/>
  <c r="P9" i="3"/>
  <c r="O9" i="3"/>
  <c r="N9" i="3"/>
  <c r="T8" i="3"/>
  <c r="S8" i="3"/>
  <c r="S12" i="3" s="1"/>
  <c r="R8" i="3"/>
  <c r="Q8" i="3"/>
  <c r="Q12" i="3" s="1"/>
  <c r="P8" i="3"/>
  <c r="O8" i="3"/>
  <c r="O12" i="3" s="1"/>
  <c r="N8" i="3"/>
  <c r="N4" i="3"/>
  <c r="O4" i="3"/>
  <c r="P4" i="3"/>
  <c r="Q4" i="3"/>
  <c r="R4" i="3"/>
  <c r="S4" i="3"/>
  <c r="T4" i="3"/>
  <c r="N5" i="3"/>
  <c r="O5" i="3"/>
  <c r="P5" i="3"/>
  <c r="Q5" i="3"/>
  <c r="R5" i="3"/>
  <c r="S5" i="3"/>
  <c r="T5" i="3"/>
  <c r="N6" i="3"/>
  <c r="O6" i="3"/>
  <c r="P6" i="3"/>
  <c r="Q6" i="3"/>
  <c r="R6" i="3"/>
  <c r="S6" i="3"/>
  <c r="T6" i="3"/>
  <c r="O3" i="3"/>
  <c r="P3" i="3"/>
  <c r="P7" i="3" s="1"/>
  <c r="Q3" i="3"/>
  <c r="R3" i="3"/>
  <c r="R7" i="3" s="1"/>
  <c r="S3" i="3"/>
  <c r="T3" i="3"/>
  <c r="T7" i="3" s="1"/>
  <c r="N3" i="3"/>
  <c r="T157" i="1"/>
  <c r="S157" i="1"/>
  <c r="R157" i="1"/>
  <c r="Q157" i="1"/>
  <c r="P157" i="1"/>
  <c r="O157" i="1"/>
  <c r="N157" i="1"/>
  <c r="T156" i="1"/>
  <c r="S156" i="1"/>
  <c r="R156" i="1"/>
  <c r="Q156" i="1"/>
  <c r="P156" i="1"/>
  <c r="O156" i="1"/>
  <c r="N156" i="1"/>
  <c r="T155" i="1"/>
  <c r="S155" i="1"/>
  <c r="R155" i="1"/>
  <c r="Q155" i="1"/>
  <c r="P155" i="1"/>
  <c r="O155" i="1"/>
  <c r="N155" i="1"/>
  <c r="T154" i="1"/>
  <c r="S154" i="1"/>
  <c r="S158" i="1" s="1"/>
  <c r="R154" i="1"/>
  <c r="Q154" i="1"/>
  <c r="Q158" i="1" s="1"/>
  <c r="P154" i="1"/>
  <c r="O154" i="1"/>
  <c r="O158" i="1" s="1"/>
  <c r="N154" i="1"/>
  <c r="N150" i="1"/>
  <c r="N153" i="1" s="1"/>
  <c r="O150" i="1"/>
  <c r="P150" i="1"/>
  <c r="Q150" i="1"/>
  <c r="R150" i="1"/>
  <c r="S150" i="1"/>
  <c r="T150" i="1"/>
  <c r="N151" i="1"/>
  <c r="O151" i="1"/>
  <c r="P151" i="1"/>
  <c r="Q151" i="1"/>
  <c r="R151" i="1"/>
  <c r="S151" i="1"/>
  <c r="T151" i="1"/>
  <c r="N152" i="1"/>
  <c r="O152" i="1"/>
  <c r="P152" i="1"/>
  <c r="Q152" i="1"/>
  <c r="R152" i="1"/>
  <c r="S152" i="1"/>
  <c r="T152" i="1"/>
  <c r="O149" i="1"/>
  <c r="P149" i="1"/>
  <c r="P153" i="1" s="1"/>
  <c r="Q149" i="1"/>
  <c r="R149" i="1"/>
  <c r="R153" i="1" s="1"/>
  <c r="S149" i="1"/>
  <c r="T149" i="1"/>
  <c r="T153" i="1" s="1"/>
  <c r="N149" i="1"/>
  <c r="T158" i="1"/>
  <c r="R158" i="1"/>
  <c r="P158" i="1"/>
  <c r="N158" i="1"/>
  <c r="S153" i="1"/>
  <c r="Q153" i="1"/>
  <c r="O153" i="1"/>
  <c r="T142" i="1"/>
  <c r="S142" i="1"/>
  <c r="R142" i="1"/>
  <c r="Q142" i="1"/>
  <c r="P142" i="1"/>
  <c r="O142" i="1"/>
  <c r="N142" i="1"/>
  <c r="T141" i="1"/>
  <c r="S141" i="1"/>
  <c r="R141" i="1"/>
  <c r="Q141" i="1"/>
  <c r="P141" i="1"/>
  <c r="O141" i="1"/>
  <c r="N141" i="1"/>
  <c r="T140" i="1"/>
  <c r="S140" i="1"/>
  <c r="R140" i="1"/>
  <c r="Q140" i="1"/>
  <c r="P140" i="1"/>
  <c r="O140" i="1"/>
  <c r="N140" i="1"/>
  <c r="T139" i="1"/>
  <c r="S139" i="1"/>
  <c r="R139" i="1"/>
  <c r="Q139" i="1"/>
  <c r="P139" i="1"/>
  <c r="O139" i="1"/>
  <c r="N139" i="1"/>
  <c r="N135" i="1"/>
  <c r="O135" i="1"/>
  <c r="P135" i="1"/>
  <c r="Q135" i="1"/>
  <c r="R135" i="1"/>
  <c r="S135" i="1"/>
  <c r="T135" i="1"/>
  <c r="N136" i="1"/>
  <c r="O136" i="1"/>
  <c r="P136" i="1"/>
  <c r="Q136" i="1"/>
  <c r="R136" i="1"/>
  <c r="S136" i="1"/>
  <c r="T136" i="1"/>
  <c r="N137" i="1"/>
  <c r="O137" i="1"/>
  <c r="P137" i="1"/>
  <c r="Q137" i="1"/>
  <c r="R137" i="1"/>
  <c r="S137" i="1"/>
  <c r="T137" i="1"/>
  <c r="O134" i="1"/>
  <c r="P134" i="1"/>
  <c r="Q134" i="1"/>
  <c r="R134" i="1"/>
  <c r="S134" i="1"/>
  <c r="T134" i="1"/>
  <c r="N134" i="1"/>
  <c r="T127" i="1"/>
  <c r="S127" i="1"/>
  <c r="R127" i="1"/>
  <c r="Q127" i="1"/>
  <c r="P127" i="1"/>
  <c r="O127" i="1"/>
  <c r="N127" i="1"/>
  <c r="T126" i="1"/>
  <c r="S126" i="1"/>
  <c r="R126" i="1"/>
  <c r="Q126" i="1"/>
  <c r="P126" i="1"/>
  <c r="O126" i="1"/>
  <c r="N126" i="1"/>
  <c r="T125" i="1"/>
  <c r="S125" i="1"/>
  <c r="R125" i="1"/>
  <c r="Q125" i="1"/>
  <c r="P125" i="1"/>
  <c r="O125" i="1"/>
  <c r="N125" i="1"/>
  <c r="T124" i="1"/>
  <c r="S124" i="1"/>
  <c r="R124" i="1"/>
  <c r="Q124" i="1"/>
  <c r="P124" i="1"/>
  <c r="O124" i="1"/>
  <c r="N124" i="1"/>
  <c r="N120" i="1"/>
  <c r="O120" i="1"/>
  <c r="P120" i="1"/>
  <c r="Q120" i="1"/>
  <c r="R120" i="1"/>
  <c r="S120" i="1"/>
  <c r="T120" i="1"/>
  <c r="N121" i="1"/>
  <c r="O121" i="1"/>
  <c r="P121" i="1"/>
  <c r="Q121" i="1"/>
  <c r="R121" i="1"/>
  <c r="S121" i="1"/>
  <c r="T121" i="1"/>
  <c r="N122" i="1"/>
  <c r="O122" i="1"/>
  <c r="P122" i="1"/>
  <c r="Q122" i="1"/>
  <c r="R122" i="1"/>
  <c r="S122" i="1"/>
  <c r="T122" i="1"/>
  <c r="O119" i="1"/>
  <c r="P119" i="1"/>
  <c r="Q119" i="1"/>
  <c r="R119" i="1"/>
  <c r="S119" i="1"/>
  <c r="T119" i="1"/>
  <c r="N119" i="1"/>
  <c r="T112" i="1"/>
  <c r="S112" i="1"/>
  <c r="R112" i="1"/>
  <c r="Q112" i="1"/>
  <c r="P112" i="1"/>
  <c r="O112" i="1"/>
  <c r="N112" i="1"/>
  <c r="T111" i="1"/>
  <c r="S111" i="1"/>
  <c r="R111" i="1"/>
  <c r="Q111" i="1"/>
  <c r="P111" i="1"/>
  <c r="O111" i="1"/>
  <c r="N111" i="1"/>
  <c r="T110" i="1"/>
  <c r="S110" i="1"/>
  <c r="R110" i="1"/>
  <c r="Q110" i="1"/>
  <c r="P110" i="1"/>
  <c r="O110" i="1"/>
  <c r="N110" i="1"/>
  <c r="T109" i="1"/>
  <c r="S109" i="1"/>
  <c r="R109" i="1"/>
  <c r="Q109" i="1"/>
  <c r="P109" i="1"/>
  <c r="O109" i="1"/>
  <c r="N109" i="1"/>
  <c r="N105" i="1"/>
  <c r="O105" i="1"/>
  <c r="P105" i="1"/>
  <c r="Q105" i="1"/>
  <c r="R105" i="1"/>
  <c r="S105" i="1"/>
  <c r="T105" i="1"/>
  <c r="N106" i="1"/>
  <c r="O106" i="1"/>
  <c r="P106" i="1"/>
  <c r="Q106" i="1"/>
  <c r="R106" i="1"/>
  <c r="S106" i="1"/>
  <c r="T106" i="1"/>
  <c r="N107" i="1"/>
  <c r="O107" i="1"/>
  <c r="P107" i="1"/>
  <c r="Q107" i="1"/>
  <c r="R107" i="1"/>
  <c r="S107" i="1"/>
  <c r="T107" i="1"/>
  <c r="O104" i="1"/>
  <c r="P104" i="1"/>
  <c r="Q104" i="1"/>
  <c r="R104" i="1"/>
  <c r="S104" i="1"/>
  <c r="T104" i="1"/>
  <c r="N104" i="1"/>
  <c r="T98" i="1"/>
  <c r="S98" i="1"/>
  <c r="R98" i="1"/>
  <c r="Q98" i="1"/>
  <c r="P98" i="1"/>
  <c r="O98" i="1"/>
  <c r="N98" i="1"/>
  <c r="T97" i="1"/>
  <c r="S97" i="1"/>
  <c r="R97" i="1"/>
  <c r="Q97" i="1"/>
  <c r="P97" i="1"/>
  <c r="O97" i="1"/>
  <c r="N97" i="1"/>
  <c r="T96" i="1"/>
  <c r="S96" i="1"/>
  <c r="R96" i="1"/>
  <c r="Q96" i="1"/>
  <c r="P96" i="1"/>
  <c r="O96" i="1"/>
  <c r="N96" i="1"/>
  <c r="T95" i="1"/>
  <c r="S95" i="1"/>
  <c r="R95" i="1"/>
  <c r="Q95" i="1"/>
  <c r="P95" i="1"/>
  <c r="O95" i="1"/>
  <c r="N95" i="1"/>
  <c r="N91" i="1"/>
  <c r="O91" i="1"/>
  <c r="P91" i="1"/>
  <c r="Q91" i="1"/>
  <c r="R91" i="1"/>
  <c r="S91" i="1"/>
  <c r="T91" i="1"/>
  <c r="N92" i="1"/>
  <c r="O92" i="1"/>
  <c r="P92" i="1"/>
  <c r="Q92" i="1"/>
  <c r="R92" i="1"/>
  <c r="S92" i="1"/>
  <c r="T92" i="1"/>
  <c r="N93" i="1"/>
  <c r="O93" i="1"/>
  <c r="P93" i="1"/>
  <c r="Q93" i="1"/>
  <c r="R93" i="1"/>
  <c r="S93" i="1"/>
  <c r="T93" i="1"/>
  <c r="O90" i="1"/>
  <c r="P90" i="1"/>
  <c r="Q90" i="1"/>
  <c r="R90" i="1"/>
  <c r="S90" i="1"/>
  <c r="T90" i="1"/>
  <c r="N90" i="1"/>
  <c r="T84" i="1"/>
  <c r="S84" i="1"/>
  <c r="R84" i="1"/>
  <c r="Q84" i="1"/>
  <c r="P84" i="1"/>
  <c r="O84" i="1"/>
  <c r="N84" i="1"/>
  <c r="T83" i="1"/>
  <c r="S83" i="1"/>
  <c r="R83" i="1"/>
  <c r="Q83" i="1"/>
  <c r="P83" i="1"/>
  <c r="O83" i="1"/>
  <c r="N83" i="1"/>
  <c r="T82" i="1"/>
  <c r="S82" i="1"/>
  <c r="R82" i="1"/>
  <c r="Q82" i="1"/>
  <c r="P82" i="1"/>
  <c r="O82" i="1"/>
  <c r="N82" i="1"/>
  <c r="T81" i="1"/>
  <c r="S81" i="1"/>
  <c r="R81" i="1"/>
  <c r="Q81" i="1"/>
  <c r="P81" i="1"/>
  <c r="O81" i="1"/>
  <c r="N81" i="1"/>
  <c r="N77" i="1"/>
  <c r="O77" i="1"/>
  <c r="P77" i="1"/>
  <c r="Q77" i="1"/>
  <c r="R77" i="1"/>
  <c r="S77" i="1"/>
  <c r="T77" i="1"/>
  <c r="N78" i="1"/>
  <c r="O78" i="1"/>
  <c r="P78" i="1"/>
  <c r="Q78" i="1"/>
  <c r="R78" i="1"/>
  <c r="S78" i="1"/>
  <c r="T78" i="1"/>
  <c r="N79" i="1"/>
  <c r="O79" i="1"/>
  <c r="P79" i="1"/>
  <c r="Q79" i="1"/>
  <c r="R79" i="1"/>
  <c r="S79" i="1"/>
  <c r="T79" i="1"/>
  <c r="O76" i="1"/>
  <c r="P76" i="1"/>
  <c r="Q76" i="1"/>
  <c r="R76" i="1"/>
  <c r="S76" i="1"/>
  <c r="T76" i="1"/>
  <c r="N76" i="1"/>
  <c r="T69" i="1"/>
  <c r="S69" i="1"/>
  <c r="R69" i="1"/>
  <c r="Q69" i="1"/>
  <c r="P69" i="1"/>
  <c r="O69" i="1"/>
  <c r="N69" i="1"/>
  <c r="T68" i="1"/>
  <c r="S68" i="1"/>
  <c r="R68" i="1"/>
  <c r="Q68" i="1"/>
  <c r="P68" i="1"/>
  <c r="O68" i="1"/>
  <c r="N68" i="1"/>
  <c r="T67" i="1"/>
  <c r="S67" i="1"/>
  <c r="R67" i="1"/>
  <c r="Q67" i="1"/>
  <c r="P67" i="1"/>
  <c r="O67" i="1"/>
  <c r="N67" i="1"/>
  <c r="T66" i="1"/>
  <c r="S66" i="1"/>
  <c r="R66" i="1"/>
  <c r="Q66" i="1"/>
  <c r="P66" i="1"/>
  <c r="O66" i="1"/>
  <c r="N66" i="1"/>
  <c r="N62" i="1"/>
  <c r="O62" i="1"/>
  <c r="P62" i="1"/>
  <c r="Q62" i="1"/>
  <c r="R62" i="1"/>
  <c r="S62" i="1"/>
  <c r="T62" i="1"/>
  <c r="N63" i="1"/>
  <c r="O63" i="1"/>
  <c r="P63" i="1"/>
  <c r="Q63" i="1"/>
  <c r="R63" i="1"/>
  <c r="S63" i="1"/>
  <c r="T63" i="1"/>
  <c r="N64" i="1"/>
  <c r="O64" i="1"/>
  <c r="P64" i="1"/>
  <c r="Q64" i="1"/>
  <c r="R64" i="1"/>
  <c r="S64" i="1"/>
  <c r="T64" i="1"/>
  <c r="O61" i="1"/>
  <c r="P61" i="1"/>
  <c r="Q61" i="1"/>
  <c r="R61" i="1"/>
  <c r="S61" i="1"/>
  <c r="T61" i="1"/>
  <c r="N61" i="1"/>
  <c r="T143" i="1"/>
  <c r="S143" i="1"/>
  <c r="R143" i="1"/>
  <c r="Q143" i="1"/>
  <c r="P143" i="1"/>
  <c r="O143" i="1"/>
  <c r="N143" i="1"/>
  <c r="T128" i="1"/>
  <c r="S128" i="1"/>
  <c r="R128" i="1"/>
  <c r="Q128" i="1"/>
  <c r="P128" i="1"/>
  <c r="O128" i="1"/>
  <c r="N128" i="1"/>
  <c r="T113" i="1"/>
  <c r="S113" i="1"/>
  <c r="R113" i="1"/>
  <c r="Q113" i="1"/>
  <c r="P113" i="1"/>
  <c r="O113" i="1"/>
  <c r="N113" i="1"/>
  <c r="T99" i="1"/>
  <c r="S99" i="1"/>
  <c r="R99" i="1"/>
  <c r="Q99" i="1"/>
  <c r="P99" i="1"/>
  <c r="O99" i="1"/>
  <c r="N99" i="1"/>
  <c r="T85" i="1"/>
  <c r="S85" i="1"/>
  <c r="R85" i="1"/>
  <c r="Q85" i="1"/>
  <c r="P85" i="1"/>
  <c r="O85" i="1"/>
  <c r="N85" i="1"/>
  <c r="T70" i="1"/>
  <c r="S70" i="1"/>
  <c r="R70" i="1"/>
  <c r="Q70" i="1"/>
  <c r="P70" i="1"/>
  <c r="O70" i="1"/>
  <c r="N70" i="1"/>
  <c r="T138" i="1"/>
  <c r="S138" i="1"/>
  <c r="R138" i="1"/>
  <c r="Q138" i="1"/>
  <c r="P138" i="1"/>
  <c r="O138" i="1"/>
  <c r="N138" i="1"/>
  <c r="T123" i="1"/>
  <c r="S123" i="1"/>
  <c r="R123" i="1"/>
  <c r="Q123" i="1"/>
  <c r="P123" i="1"/>
  <c r="O123" i="1"/>
  <c r="N123" i="1"/>
  <c r="T108" i="1"/>
  <c r="S108" i="1"/>
  <c r="R108" i="1"/>
  <c r="Q108" i="1"/>
  <c r="P108" i="1"/>
  <c r="O108" i="1"/>
  <c r="N108" i="1"/>
  <c r="T94" i="1"/>
  <c r="S94" i="1"/>
  <c r="R94" i="1"/>
  <c r="Q94" i="1"/>
  <c r="P94" i="1"/>
  <c r="O94" i="1"/>
  <c r="N94" i="1"/>
  <c r="T80" i="1"/>
  <c r="S80" i="1"/>
  <c r="R80" i="1"/>
  <c r="Q80" i="1"/>
  <c r="P80" i="1"/>
  <c r="O80" i="1"/>
  <c r="N80" i="1"/>
  <c r="T65" i="1"/>
  <c r="S65" i="1"/>
  <c r="R65" i="1"/>
  <c r="Q65" i="1"/>
  <c r="P65" i="1"/>
  <c r="O65" i="1"/>
  <c r="N65" i="1"/>
  <c r="N52" i="1"/>
  <c r="O52" i="1"/>
  <c r="P52" i="1"/>
  <c r="Q52" i="1"/>
  <c r="R52" i="1"/>
  <c r="S52" i="1"/>
  <c r="T52" i="1"/>
  <c r="N53" i="1"/>
  <c r="O53" i="1"/>
  <c r="P53" i="1"/>
  <c r="Q53" i="1"/>
  <c r="R53" i="1"/>
  <c r="S53" i="1"/>
  <c r="T53" i="1"/>
  <c r="N54" i="1"/>
  <c r="O54" i="1"/>
  <c r="P54" i="1"/>
  <c r="Q54" i="1"/>
  <c r="R54" i="1"/>
  <c r="S54" i="1"/>
  <c r="T54" i="1"/>
  <c r="O51" i="1"/>
  <c r="P51" i="1"/>
  <c r="Q51" i="1"/>
  <c r="R51" i="1"/>
  <c r="S51" i="1"/>
  <c r="T51" i="1"/>
  <c r="N51" i="1"/>
  <c r="N47" i="1"/>
  <c r="O47" i="1"/>
  <c r="P47" i="1"/>
  <c r="Q47" i="1"/>
  <c r="R47" i="1"/>
  <c r="S47" i="1"/>
  <c r="T47" i="1"/>
  <c r="N48" i="1"/>
  <c r="O48" i="1"/>
  <c r="P48" i="1"/>
  <c r="Q48" i="1"/>
  <c r="R48" i="1"/>
  <c r="S48" i="1"/>
  <c r="T48" i="1"/>
  <c r="N49" i="1"/>
  <c r="O49" i="1"/>
  <c r="P49" i="1"/>
  <c r="Q49" i="1"/>
  <c r="R49" i="1"/>
  <c r="S49" i="1"/>
  <c r="T49" i="1"/>
  <c r="O46" i="1"/>
  <c r="P46" i="1"/>
  <c r="Q46" i="1"/>
  <c r="R46" i="1"/>
  <c r="S46" i="1"/>
  <c r="T46" i="1"/>
  <c r="N46" i="1"/>
  <c r="T40" i="1"/>
  <c r="S40" i="1"/>
  <c r="R40" i="1"/>
  <c r="Q40" i="1"/>
  <c r="P40" i="1"/>
  <c r="O40" i="1"/>
  <c r="N40" i="1"/>
  <c r="T39" i="1"/>
  <c r="S39" i="1"/>
  <c r="R39" i="1"/>
  <c r="Q39" i="1"/>
  <c r="P39" i="1"/>
  <c r="O39" i="1"/>
  <c r="N39" i="1"/>
  <c r="T38" i="1"/>
  <c r="S38" i="1"/>
  <c r="R38" i="1"/>
  <c r="R41" i="1" s="1"/>
  <c r="Q38" i="1"/>
  <c r="P38" i="1"/>
  <c r="P41" i="1" s="1"/>
  <c r="O38" i="1"/>
  <c r="N38" i="1"/>
  <c r="N41" i="1" s="1"/>
  <c r="T37" i="1"/>
  <c r="S37" i="1"/>
  <c r="R37" i="1"/>
  <c r="Q37" i="1"/>
  <c r="P37" i="1"/>
  <c r="O37" i="1"/>
  <c r="N37" i="1"/>
  <c r="N33" i="1"/>
  <c r="O33" i="1"/>
  <c r="P33" i="1"/>
  <c r="Q33" i="1"/>
  <c r="R33" i="1"/>
  <c r="S33" i="1"/>
  <c r="T33" i="1"/>
  <c r="N34" i="1"/>
  <c r="O34" i="1"/>
  <c r="P34" i="1"/>
  <c r="Q34" i="1"/>
  <c r="R34" i="1"/>
  <c r="S34" i="1"/>
  <c r="T34" i="1"/>
  <c r="N35" i="1"/>
  <c r="O35" i="1"/>
  <c r="P35" i="1"/>
  <c r="Q35" i="1"/>
  <c r="R35" i="1"/>
  <c r="S35" i="1"/>
  <c r="T35" i="1"/>
  <c r="O32" i="1"/>
  <c r="P32" i="1"/>
  <c r="P36" i="1" s="1"/>
  <c r="Q32" i="1"/>
  <c r="R32" i="1"/>
  <c r="R36" i="1" s="1"/>
  <c r="S32" i="1"/>
  <c r="T32" i="1"/>
  <c r="T36" i="1" s="1"/>
  <c r="N32" i="1"/>
  <c r="N24" i="1"/>
  <c r="O24" i="1"/>
  <c r="P24" i="1"/>
  <c r="Q24" i="1"/>
  <c r="R24" i="1"/>
  <c r="S24" i="1"/>
  <c r="T24" i="1"/>
  <c r="N25" i="1"/>
  <c r="O25" i="1"/>
  <c r="O27" i="1" s="1"/>
  <c r="P25" i="1"/>
  <c r="Q25" i="1"/>
  <c r="Q27" i="1" s="1"/>
  <c r="R25" i="1"/>
  <c r="S25" i="1"/>
  <c r="S27" i="1" s="1"/>
  <c r="T25" i="1"/>
  <c r="N26" i="1"/>
  <c r="O26" i="1"/>
  <c r="P26" i="1"/>
  <c r="Q26" i="1"/>
  <c r="R26" i="1"/>
  <c r="S26" i="1"/>
  <c r="T26" i="1"/>
  <c r="O23" i="1"/>
  <c r="P23" i="1"/>
  <c r="Q23" i="1"/>
  <c r="R23" i="1"/>
  <c r="R27" i="1" s="1"/>
  <c r="S23" i="1"/>
  <c r="T23" i="1"/>
  <c r="T27" i="1" s="1"/>
  <c r="N23" i="1"/>
  <c r="N19" i="1"/>
  <c r="N22" i="1" s="1"/>
  <c r="O19" i="1"/>
  <c r="P19" i="1"/>
  <c r="Q19" i="1"/>
  <c r="R19" i="1"/>
  <c r="S19" i="1"/>
  <c r="T19" i="1"/>
  <c r="N20" i="1"/>
  <c r="O20" i="1"/>
  <c r="O22" i="1" s="1"/>
  <c r="P20" i="1"/>
  <c r="Q20" i="1"/>
  <c r="Q22" i="1" s="1"/>
  <c r="R20" i="1"/>
  <c r="S20" i="1"/>
  <c r="S22" i="1" s="1"/>
  <c r="T20" i="1"/>
  <c r="N21" i="1"/>
  <c r="O21" i="1"/>
  <c r="P21" i="1"/>
  <c r="Q21" i="1"/>
  <c r="R21" i="1"/>
  <c r="S21" i="1"/>
  <c r="T21" i="1"/>
  <c r="O18" i="1"/>
  <c r="P18" i="1"/>
  <c r="P22" i="1" s="1"/>
  <c r="Q18" i="1"/>
  <c r="R18" i="1"/>
  <c r="S18" i="1"/>
  <c r="T18" i="1"/>
  <c r="T22" i="1" s="1"/>
  <c r="N18" i="1"/>
  <c r="T55" i="1"/>
  <c r="R55" i="1"/>
  <c r="P55" i="1"/>
  <c r="N55" i="1"/>
  <c r="S41" i="1"/>
  <c r="Q41" i="1"/>
  <c r="O41" i="1"/>
  <c r="P27" i="1"/>
  <c r="T50" i="1"/>
  <c r="R50" i="1"/>
  <c r="P50" i="1"/>
  <c r="N50" i="1"/>
  <c r="S36" i="1"/>
  <c r="Q36" i="1"/>
  <c r="O36" i="1"/>
  <c r="R22" i="1"/>
  <c r="T12" i="1"/>
  <c r="S12" i="1"/>
  <c r="R12" i="1"/>
  <c r="Q12" i="1"/>
  <c r="P12" i="1"/>
  <c r="O12" i="1"/>
  <c r="N12" i="1"/>
  <c r="T11" i="1"/>
  <c r="S11" i="1"/>
  <c r="R11" i="1"/>
  <c r="Q11" i="1"/>
  <c r="P11" i="1"/>
  <c r="O11" i="1"/>
  <c r="N11" i="1"/>
  <c r="T10" i="1"/>
  <c r="S10" i="1"/>
  <c r="R10" i="1"/>
  <c r="Q10" i="1"/>
  <c r="P10" i="1"/>
  <c r="O10" i="1"/>
  <c r="N10" i="1"/>
  <c r="T9" i="1"/>
  <c r="S9" i="1"/>
  <c r="R9" i="1"/>
  <c r="Q9" i="1"/>
  <c r="P9" i="1"/>
  <c r="O9" i="1"/>
  <c r="N9" i="1"/>
  <c r="N5" i="1"/>
  <c r="O5" i="1"/>
  <c r="P5" i="1"/>
  <c r="Q5" i="1"/>
  <c r="R5" i="1"/>
  <c r="S5" i="1"/>
  <c r="T5" i="1"/>
  <c r="N6" i="1"/>
  <c r="O6" i="1"/>
  <c r="P6" i="1"/>
  <c r="Q6" i="1"/>
  <c r="R6" i="1"/>
  <c r="S6" i="1"/>
  <c r="T6" i="1"/>
  <c r="N7" i="1"/>
  <c r="O7" i="1"/>
  <c r="P7" i="1"/>
  <c r="Q7" i="1"/>
  <c r="R7" i="1"/>
  <c r="S7" i="1"/>
  <c r="T7" i="1"/>
  <c r="O4" i="1"/>
  <c r="P4" i="1"/>
  <c r="Q4" i="1"/>
  <c r="R4" i="1"/>
  <c r="S4" i="1"/>
  <c r="T4" i="1"/>
  <c r="N4" i="1"/>
  <c r="N7" i="3" l="1"/>
  <c r="S7" i="3"/>
  <c r="Q7" i="3"/>
  <c r="Q13" i="3" s="1"/>
  <c r="O7" i="3"/>
  <c r="N12" i="3"/>
  <c r="P12" i="3"/>
  <c r="T12" i="3"/>
  <c r="N21" i="3"/>
  <c r="N35" i="3"/>
  <c r="N41" i="3" s="1"/>
  <c r="N49" i="3"/>
  <c r="P174" i="1"/>
  <c r="P175" i="1" s="1"/>
  <c r="T174" i="1"/>
  <c r="T13" i="3"/>
  <c r="P13" i="3"/>
  <c r="T175" i="1"/>
  <c r="R175" i="1"/>
  <c r="S174" i="1"/>
  <c r="Q174" i="1"/>
  <c r="O174" i="1"/>
  <c r="Q169" i="1"/>
  <c r="Q175" i="1" s="1"/>
  <c r="O169" i="1"/>
  <c r="O175" i="1" s="1"/>
  <c r="N169" i="1"/>
  <c r="N174" i="1"/>
  <c r="R174" i="1"/>
  <c r="R12" i="3"/>
  <c r="R13" i="3" s="1"/>
  <c r="N79" i="3"/>
  <c r="N109" i="3"/>
  <c r="N135" i="3"/>
  <c r="N139" i="3" s="1"/>
  <c r="N145" i="3" s="1"/>
  <c r="S135" i="3"/>
  <c r="S139" i="3" s="1"/>
  <c r="Q135" i="3"/>
  <c r="Q139" i="3" s="1"/>
  <c r="O135" i="3"/>
  <c r="O139" i="3" s="1"/>
  <c r="N140" i="3"/>
  <c r="N144" i="3" s="1"/>
  <c r="P140" i="3"/>
  <c r="R140" i="3"/>
  <c r="R144" i="3" s="1"/>
  <c r="R145" i="3" s="1"/>
  <c r="T140" i="3"/>
  <c r="O141" i="3"/>
  <c r="O144" i="3" s="1"/>
  <c r="Q141" i="3"/>
  <c r="Q144" i="3" s="1"/>
  <c r="S141" i="3"/>
  <c r="S144" i="3" s="1"/>
  <c r="N142" i="3"/>
  <c r="P142" i="3"/>
  <c r="R142" i="3"/>
  <c r="T142" i="3"/>
  <c r="O143" i="3"/>
  <c r="Q143" i="3"/>
  <c r="T144" i="3"/>
  <c r="T145" i="3" s="1"/>
  <c r="S169" i="1"/>
  <c r="S13" i="3"/>
  <c r="O13" i="3"/>
  <c r="P130" i="3"/>
  <c r="R130" i="3"/>
  <c r="T130" i="3"/>
  <c r="Q130" i="3"/>
  <c r="S130" i="3"/>
  <c r="O130" i="3"/>
  <c r="N130" i="3"/>
  <c r="P115" i="3"/>
  <c r="R115" i="3"/>
  <c r="T115" i="3"/>
  <c r="O115" i="3"/>
  <c r="Q115" i="3"/>
  <c r="S115" i="3"/>
  <c r="N115" i="3"/>
  <c r="O100" i="3"/>
  <c r="Q100" i="3"/>
  <c r="S100" i="3"/>
  <c r="P100" i="3"/>
  <c r="R100" i="3"/>
  <c r="T100" i="3"/>
  <c r="N100" i="3"/>
  <c r="P85" i="3"/>
  <c r="R85" i="3"/>
  <c r="T85" i="3"/>
  <c r="O85" i="3"/>
  <c r="Q85" i="3"/>
  <c r="S85" i="3"/>
  <c r="N85" i="3"/>
  <c r="O70" i="3"/>
  <c r="Q70" i="3"/>
  <c r="S70" i="3"/>
  <c r="P70" i="3"/>
  <c r="R70" i="3"/>
  <c r="T70" i="3"/>
  <c r="N70" i="3"/>
  <c r="P55" i="3"/>
  <c r="R55" i="3"/>
  <c r="T55" i="3"/>
  <c r="O55" i="3"/>
  <c r="Q55" i="3"/>
  <c r="S55" i="3"/>
  <c r="N55" i="3"/>
  <c r="O41" i="3"/>
  <c r="Q41" i="3"/>
  <c r="S41" i="3"/>
  <c r="P41" i="3"/>
  <c r="R41" i="3"/>
  <c r="T41" i="3"/>
  <c r="P27" i="3"/>
  <c r="R27" i="3"/>
  <c r="T27" i="3"/>
  <c r="O27" i="3"/>
  <c r="Q27" i="3"/>
  <c r="S27" i="3"/>
  <c r="N27" i="3"/>
  <c r="O159" i="1"/>
  <c r="Q159" i="1"/>
  <c r="S159" i="1"/>
  <c r="P159" i="1"/>
  <c r="R159" i="1"/>
  <c r="T159" i="1"/>
  <c r="N159" i="1"/>
  <c r="T41" i="1"/>
  <c r="T42" i="1" s="1"/>
  <c r="P144" i="1"/>
  <c r="R144" i="1"/>
  <c r="T144" i="1"/>
  <c r="O144" i="1"/>
  <c r="Q144" i="1"/>
  <c r="S144" i="1"/>
  <c r="N144" i="1"/>
  <c r="O129" i="1"/>
  <c r="Q129" i="1"/>
  <c r="S129" i="1"/>
  <c r="P129" i="1"/>
  <c r="R129" i="1"/>
  <c r="T129" i="1"/>
  <c r="N129" i="1"/>
  <c r="P114" i="1"/>
  <c r="R114" i="1"/>
  <c r="T114" i="1"/>
  <c r="O114" i="1"/>
  <c r="Q114" i="1"/>
  <c r="S114" i="1"/>
  <c r="N114" i="1"/>
  <c r="O100" i="1"/>
  <c r="Q100" i="1"/>
  <c r="S100" i="1"/>
  <c r="P100" i="1"/>
  <c r="R100" i="1"/>
  <c r="T100" i="1"/>
  <c r="N100" i="1"/>
  <c r="P86" i="1"/>
  <c r="R86" i="1"/>
  <c r="T86" i="1"/>
  <c r="O86" i="1"/>
  <c r="Q86" i="1"/>
  <c r="S86" i="1"/>
  <c r="N86" i="1"/>
  <c r="O71" i="1"/>
  <c r="Q71" i="1"/>
  <c r="S71" i="1"/>
  <c r="P71" i="1"/>
  <c r="R71" i="1"/>
  <c r="T71" i="1"/>
  <c r="N71" i="1"/>
  <c r="N8" i="1"/>
  <c r="S8" i="1"/>
  <c r="Q8" i="1"/>
  <c r="O8" i="1"/>
  <c r="S50" i="1"/>
  <c r="Q50" i="1"/>
  <c r="Q56" i="1" s="1"/>
  <c r="O50" i="1"/>
  <c r="S55" i="1"/>
  <c r="N13" i="1"/>
  <c r="N14" i="1" s="1"/>
  <c r="P13" i="1"/>
  <c r="R13" i="1"/>
  <c r="T13" i="1"/>
  <c r="N36" i="1"/>
  <c r="Q55" i="1"/>
  <c r="O55" i="1"/>
  <c r="T8" i="1"/>
  <c r="T14" i="1" s="1"/>
  <c r="R8" i="1"/>
  <c r="R14" i="1" s="1"/>
  <c r="P8" i="1"/>
  <c r="P14" i="1" s="1"/>
  <c r="O13" i="1"/>
  <c r="Q13" i="1"/>
  <c r="Q14" i="1" s="1"/>
  <c r="S13" i="1"/>
  <c r="N27" i="1"/>
  <c r="N28" i="1" s="1"/>
  <c r="O42" i="1"/>
  <c r="Q42" i="1"/>
  <c r="S42" i="1"/>
  <c r="N56" i="1"/>
  <c r="P56" i="1"/>
  <c r="R56" i="1"/>
  <c r="T56" i="1"/>
  <c r="N42" i="1"/>
  <c r="P42" i="1"/>
  <c r="R42" i="1"/>
  <c r="O56" i="1"/>
  <c r="S56" i="1"/>
  <c r="O28" i="1"/>
  <c r="Q28" i="1"/>
  <c r="S28" i="1"/>
  <c r="P28" i="1"/>
  <c r="R28" i="1"/>
  <c r="T28" i="1"/>
  <c r="S14" i="1" l="1"/>
  <c r="O14" i="1"/>
  <c r="S175" i="1"/>
  <c r="P144" i="3"/>
  <c r="P145" i="3" s="1"/>
  <c r="O145" i="3"/>
  <c r="S145" i="3"/>
  <c r="N175" i="1"/>
  <c r="Q145" i="3"/>
  <c r="N13" i="3"/>
</calcChain>
</file>

<file path=xl/sharedStrings.xml><?xml version="1.0" encoding="utf-8"?>
<sst xmlns="http://schemas.openxmlformats.org/spreadsheetml/2006/main" count="970" uniqueCount="29">
  <si>
    <t xml:space="preserve"> Struktura etata šumarije/općine u m³ kr.drveta na cijeloj površini za </t>
  </si>
  <si>
    <t>šifra</t>
  </si>
  <si>
    <t>vrsta drveća</t>
  </si>
  <si>
    <t>5 do 10</t>
  </si>
  <si>
    <t>10 do 20</t>
  </si>
  <si>
    <t>20 do 30</t>
  </si>
  <si>
    <t>30 do 50</t>
  </si>
  <si>
    <t>50 do 80</t>
  </si>
  <si>
    <t>preko 80</t>
  </si>
  <si>
    <t>ukupno na cijeloj površini</t>
  </si>
  <si>
    <t>jela</t>
  </si>
  <si>
    <t>smrča</t>
  </si>
  <si>
    <t>bijeli bor</t>
  </si>
  <si>
    <t>crni bor</t>
  </si>
  <si>
    <t>četinari</t>
  </si>
  <si>
    <t>bukva</t>
  </si>
  <si>
    <t>hrast kitnjak</t>
  </si>
  <si>
    <t>plem.lišćari</t>
  </si>
  <si>
    <t>ost.tvrdi lišćari</t>
  </si>
  <si>
    <t>lišćari</t>
  </si>
  <si>
    <t>ukupno</t>
  </si>
  <si>
    <t xml:space="preserve"> Suma etata šumarije/općine u m³ kr.drveta na cijeloj površini za </t>
  </si>
  <si>
    <t>ŠGP</t>
  </si>
  <si>
    <t>Fojnica</t>
  </si>
  <si>
    <t>Kreševo</t>
  </si>
  <si>
    <t xml:space="preserve"> Struktura etata šumarije/općine u m³ kr.drveta po hektaru </t>
  </si>
  <si>
    <t xml:space="preserve"> Struktura etata šumarije/općine u m³ kr.drveta po hektaru</t>
  </si>
  <si>
    <t>UKUPNO</t>
  </si>
  <si>
    <t xml:space="preserve">UKUPNO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</si>
</sst>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38"/>
      <scheme val="minor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sz val="11"/>
      <color indexed="8"/>
      <name val="Times New Roman"/>
      <family val="2"/>
      <charset val="238"/>
    </font>
    <font>
      <sz val="12"/>
      <color indexed="10"/>
      <name val="Times New Roman"/>
      <family val="1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8">
    <xf numFmtId="0" fontId="0" fillId="0" borderId="0" xfId="0"/>
    <xf numFmtId="0" fontId="1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 wrapText="1"/>
    </xf>
    <xf numFmtId="16" fontId="2" fillId="2" borderId="1" xfId="0" applyNumberFormat="1" applyFont="1" applyFill="1" applyBorder="1" applyAlignment="1">
      <alignment horizontal="center" vertical="center" wrapText="1"/>
    </xf>
    <xf numFmtId="17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2" fontId="2" fillId="3" borderId="1" xfId="0" applyNumberFormat="1" applyFont="1" applyFill="1" applyBorder="1"/>
    <xf numFmtId="2" fontId="1" fillId="3" borderId="1" xfId="0" applyNumberFormat="1" applyFont="1" applyFill="1" applyBorder="1"/>
    <xf numFmtId="0" fontId="1" fillId="5" borderId="1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2" fontId="1" fillId="5" borderId="1" xfId="0" applyNumberFormat="1" applyFont="1" applyFill="1" applyBorder="1" applyAlignment="1">
      <alignment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left" vertical="center"/>
    </xf>
    <xf numFmtId="0" fontId="1" fillId="5" borderId="1" xfId="1" applyFont="1" applyFill="1" applyBorder="1" applyAlignment="1">
      <alignment vertical="center"/>
    </xf>
    <xf numFmtId="0" fontId="1" fillId="5" borderId="1" xfId="1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left" vertical="center" wrapText="1"/>
    </xf>
    <xf numFmtId="0" fontId="4" fillId="0" borderId="0" xfId="0" applyFont="1" applyFill="1"/>
    <xf numFmtId="0" fontId="4" fillId="6" borderId="0" xfId="0" applyFont="1" applyFill="1"/>
    <xf numFmtId="0" fontId="4" fillId="0" borderId="0" xfId="0" applyFont="1"/>
    <xf numFmtId="0" fontId="4" fillId="7" borderId="0" xfId="0" applyFont="1" applyFill="1"/>
    <xf numFmtId="0" fontId="4" fillId="8" borderId="0" xfId="0" applyFont="1" applyFill="1"/>
    <xf numFmtId="0" fontId="2" fillId="3" borderId="0" xfId="0" applyFont="1" applyFill="1"/>
    <xf numFmtId="0" fontId="4" fillId="5" borderId="0" xfId="0" applyFont="1" applyFill="1"/>
    <xf numFmtId="0" fontId="1" fillId="0" borderId="0" xfId="0" applyFont="1"/>
    <xf numFmtId="0" fontId="0" fillId="0" borderId="0" xfId="0" applyFill="1"/>
    <xf numFmtId="2" fontId="2" fillId="3" borderId="1" xfId="0" applyNumberFormat="1" applyFont="1" applyFill="1" applyBorder="1" applyAlignment="1">
      <alignment horizontal="right"/>
    </xf>
    <xf numFmtId="0" fontId="1" fillId="5" borderId="1" xfId="0" applyFont="1" applyFill="1" applyBorder="1" applyAlignment="1">
      <alignment horizontal="right" vertical="center"/>
    </xf>
    <xf numFmtId="0" fontId="1" fillId="5" borderId="1" xfId="1" applyFont="1" applyFill="1" applyBorder="1" applyAlignment="1">
      <alignment horizontal="right" vertical="center"/>
    </xf>
    <xf numFmtId="0" fontId="1" fillId="5" borderId="1" xfId="0" applyFont="1" applyFill="1" applyBorder="1" applyAlignment="1">
      <alignment horizontal="right" vertical="center" wrapText="1"/>
    </xf>
    <xf numFmtId="2" fontId="1" fillId="5" borderId="1" xfId="0" applyNumberFormat="1" applyFont="1" applyFill="1" applyBorder="1" applyAlignment="1">
      <alignment horizontal="right" vertical="center"/>
    </xf>
    <xf numFmtId="2" fontId="1" fillId="5" borderId="1" xfId="1" applyNumberFormat="1" applyFont="1" applyFill="1" applyBorder="1" applyAlignment="1">
      <alignment horizontal="right" vertical="center"/>
    </xf>
    <xf numFmtId="2" fontId="1" fillId="5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2">
    <cellStyle name="Normal" xfId="0" builtinId="0"/>
    <cellStyle name="Normal 5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44"/>
  <sheetViews>
    <sheetView tabSelected="1" zoomScale="75" zoomScaleNormal="75" workbookViewId="0">
      <selection activeCell="T162" sqref="T162"/>
    </sheetView>
  </sheetViews>
  <sheetFormatPr defaultRowHeight="15.75" customHeight="1" x14ac:dyDescent="0.25"/>
  <cols>
    <col min="1" max="10" width="10.7109375" style="20"/>
    <col min="12" max="20" width="10.7109375" style="20" customWidth="1"/>
    <col min="24" max="24" width="10.85546875" bestFit="1" customWidth="1"/>
  </cols>
  <sheetData>
    <row r="1" spans="1:20" ht="15.75" customHeight="1" x14ac:dyDescent="0.25">
      <c r="A1" s="18"/>
      <c r="B1" s="18"/>
      <c r="C1" s="18"/>
      <c r="D1" s="18"/>
      <c r="E1" s="18"/>
      <c r="F1" s="18"/>
      <c r="G1" s="18"/>
      <c r="H1" s="18"/>
      <c r="I1" s="18"/>
      <c r="J1" s="18"/>
      <c r="L1" s="18"/>
      <c r="M1" s="18"/>
      <c r="N1" s="18"/>
      <c r="O1" s="18"/>
      <c r="P1" s="18"/>
      <c r="Q1" s="18"/>
      <c r="R1" s="18"/>
      <c r="S1" s="18"/>
      <c r="T1" s="18"/>
    </row>
    <row r="2" spans="1:20" ht="15.75" customHeight="1" x14ac:dyDescent="0.25">
      <c r="A2" s="34" t="s">
        <v>0</v>
      </c>
      <c r="B2" s="34"/>
      <c r="C2" s="34"/>
      <c r="D2" s="34"/>
      <c r="E2" s="34"/>
      <c r="F2" s="34"/>
      <c r="G2" s="34"/>
      <c r="H2" s="1" t="s">
        <v>23</v>
      </c>
      <c r="I2" s="1">
        <v>18.18</v>
      </c>
      <c r="J2" s="23">
        <v>1114</v>
      </c>
      <c r="L2" s="34" t="s">
        <v>25</v>
      </c>
      <c r="M2" s="34"/>
      <c r="N2" s="34"/>
      <c r="O2" s="34"/>
      <c r="P2" s="34"/>
      <c r="Q2" s="34"/>
      <c r="R2" s="34"/>
      <c r="S2" s="1" t="s">
        <v>23</v>
      </c>
      <c r="T2" s="1">
        <v>18.18</v>
      </c>
    </row>
    <row r="3" spans="1:20" ht="15.75" customHeight="1" x14ac:dyDescent="0.25">
      <c r="A3" s="2" t="s">
        <v>1</v>
      </c>
      <c r="B3" s="2" t="s">
        <v>2</v>
      </c>
      <c r="C3" s="3" t="s">
        <v>3</v>
      </c>
      <c r="D3" s="4" t="s">
        <v>4</v>
      </c>
      <c r="E3" s="2" t="s">
        <v>5</v>
      </c>
      <c r="F3" s="2" t="s">
        <v>6</v>
      </c>
      <c r="G3" s="2" t="s">
        <v>7</v>
      </c>
      <c r="H3" s="2" t="s">
        <v>8</v>
      </c>
      <c r="I3" s="2" t="s">
        <v>9</v>
      </c>
      <c r="L3" s="2" t="s">
        <v>1</v>
      </c>
      <c r="M3" s="2" t="s">
        <v>2</v>
      </c>
      <c r="N3" s="3" t="s">
        <v>3</v>
      </c>
      <c r="O3" s="4" t="s">
        <v>4</v>
      </c>
      <c r="P3" s="2" t="s">
        <v>5</v>
      </c>
      <c r="Q3" s="2" t="s">
        <v>6</v>
      </c>
      <c r="R3" s="2" t="s">
        <v>7</v>
      </c>
      <c r="S3" s="2" t="s">
        <v>8</v>
      </c>
      <c r="T3" s="2" t="s">
        <v>9</v>
      </c>
    </row>
    <row r="4" spans="1:20" ht="15.75" customHeight="1" x14ac:dyDescent="0.25">
      <c r="A4" s="5">
        <v>21</v>
      </c>
      <c r="B4" s="6" t="s">
        <v>10</v>
      </c>
      <c r="C4" s="7">
        <v>0</v>
      </c>
      <c r="D4" s="7">
        <v>0</v>
      </c>
      <c r="E4" s="7">
        <v>0</v>
      </c>
      <c r="F4" s="7">
        <v>0</v>
      </c>
      <c r="G4" s="7">
        <v>36.36</v>
      </c>
      <c r="H4" s="7">
        <v>0</v>
      </c>
      <c r="I4" s="8">
        <v>36.36</v>
      </c>
      <c r="L4" s="5">
        <v>21</v>
      </c>
      <c r="M4" s="6" t="s">
        <v>10</v>
      </c>
      <c r="N4" s="7">
        <f>C4/$I$2</f>
        <v>0</v>
      </c>
      <c r="O4" s="7">
        <f t="shared" ref="O4:T4" si="0">D4/$I$2</f>
        <v>0</v>
      </c>
      <c r="P4" s="7">
        <f t="shared" si="0"/>
        <v>0</v>
      </c>
      <c r="Q4" s="7">
        <f t="shared" si="0"/>
        <v>0</v>
      </c>
      <c r="R4" s="7">
        <f t="shared" si="0"/>
        <v>2</v>
      </c>
      <c r="S4" s="7">
        <f t="shared" si="0"/>
        <v>0</v>
      </c>
      <c r="T4" s="7">
        <f t="shared" si="0"/>
        <v>2</v>
      </c>
    </row>
    <row r="5" spans="1:20" ht="15.75" customHeight="1" x14ac:dyDescent="0.25">
      <c r="A5" s="5">
        <v>22</v>
      </c>
      <c r="B5" s="6" t="s">
        <v>11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22</v>
      </c>
      <c r="M5" s="6" t="s">
        <v>11</v>
      </c>
      <c r="N5" s="7">
        <f t="shared" ref="N5:N7" si="1">C5/$I$2</f>
        <v>0</v>
      </c>
      <c r="O5" s="7">
        <f t="shared" ref="O5:O7" si="2">D5/$I$2</f>
        <v>0</v>
      </c>
      <c r="P5" s="7">
        <f t="shared" ref="P5:P7" si="3">E5/$I$2</f>
        <v>0</v>
      </c>
      <c r="Q5" s="7">
        <f t="shared" ref="Q5:Q7" si="4">F5/$I$2</f>
        <v>0</v>
      </c>
      <c r="R5" s="7">
        <f t="shared" ref="R5:R7" si="5">G5/$I$2</f>
        <v>0</v>
      </c>
      <c r="S5" s="7">
        <f t="shared" ref="S5:S7" si="6">H5/$I$2</f>
        <v>0</v>
      </c>
      <c r="T5" s="7">
        <f t="shared" ref="T5:T7" si="7">I5/$I$2</f>
        <v>0</v>
      </c>
    </row>
    <row r="6" spans="1:20" ht="15.75" customHeight="1" x14ac:dyDescent="0.25">
      <c r="A6" s="5">
        <v>23</v>
      </c>
      <c r="B6" s="6" t="s">
        <v>12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23</v>
      </c>
      <c r="M6" s="6" t="s">
        <v>12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5.75" customHeight="1" x14ac:dyDescent="0.25">
      <c r="A7" s="5">
        <v>24</v>
      </c>
      <c r="B7" s="6" t="s">
        <v>13</v>
      </c>
      <c r="C7" s="7">
        <v>0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8">
        <v>0</v>
      </c>
      <c r="L7" s="5">
        <v>24</v>
      </c>
      <c r="M7" s="6" t="s">
        <v>13</v>
      </c>
      <c r="N7" s="7">
        <f t="shared" si="1"/>
        <v>0</v>
      </c>
      <c r="O7" s="7">
        <f t="shared" si="2"/>
        <v>0</v>
      </c>
      <c r="P7" s="7">
        <f t="shared" si="3"/>
        <v>0</v>
      </c>
      <c r="Q7" s="7">
        <f t="shared" si="4"/>
        <v>0</v>
      </c>
      <c r="R7" s="7">
        <f t="shared" si="5"/>
        <v>0</v>
      </c>
      <c r="S7" s="7">
        <f t="shared" si="6"/>
        <v>0</v>
      </c>
      <c r="T7" s="7">
        <f t="shared" si="7"/>
        <v>0</v>
      </c>
    </row>
    <row r="8" spans="1:20" ht="15.75" customHeight="1" x14ac:dyDescent="0.25">
      <c r="A8" s="9"/>
      <c r="B8" s="10" t="s">
        <v>14</v>
      </c>
      <c r="C8" s="11">
        <v>0</v>
      </c>
      <c r="D8" s="11">
        <v>0</v>
      </c>
      <c r="E8" s="11">
        <v>0</v>
      </c>
      <c r="F8" s="11">
        <v>0</v>
      </c>
      <c r="G8" s="11">
        <v>36.36</v>
      </c>
      <c r="H8" s="11">
        <v>0</v>
      </c>
      <c r="I8" s="11">
        <v>36.36</v>
      </c>
      <c r="J8" s="24"/>
      <c r="L8" s="9"/>
      <c r="M8" s="10" t="s">
        <v>14</v>
      </c>
      <c r="N8" s="11">
        <f>SUM(N4:N7)</f>
        <v>0</v>
      </c>
      <c r="O8" s="11">
        <f t="shared" ref="O8:T8" si="8">SUM(O4:O7)</f>
        <v>0</v>
      </c>
      <c r="P8" s="11">
        <f t="shared" si="8"/>
        <v>0</v>
      </c>
      <c r="Q8" s="11">
        <f t="shared" si="8"/>
        <v>0</v>
      </c>
      <c r="R8" s="11">
        <f t="shared" si="8"/>
        <v>2</v>
      </c>
      <c r="S8" s="11">
        <f t="shared" si="8"/>
        <v>0</v>
      </c>
      <c r="T8" s="11">
        <f t="shared" si="8"/>
        <v>2</v>
      </c>
    </row>
    <row r="9" spans="1:20" ht="15.75" customHeight="1" x14ac:dyDescent="0.25">
      <c r="A9" s="12">
        <v>41</v>
      </c>
      <c r="B9" s="13" t="s">
        <v>15</v>
      </c>
      <c r="C9" s="7">
        <v>0</v>
      </c>
      <c r="D9" s="7">
        <v>14.999317187052105</v>
      </c>
      <c r="E9" s="7">
        <v>32.739080404472432</v>
      </c>
      <c r="F9" s="7">
        <v>99.999184887874137</v>
      </c>
      <c r="G9" s="7">
        <v>51.262390733742947</v>
      </c>
      <c r="H9" s="7">
        <v>0</v>
      </c>
      <c r="I9" s="8">
        <v>198.99997321314163</v>
      </c>
      <c r="L9" s="12">
        <v>41</v>
      </c>
      <c r="M9" s="13" t="s">
        <v>15</v>
      </c>
      <c r="N9" s="7">
        <f>C9/$I$2</f>
        <v>0</v>
      </c>
      <c r="O9" s="7">
        <f t="shared" ref="O9:O12" si="9">D9/$I$2</f>
        <v>0.82504494978284404</v>
      </c>
      <c r="P9" s="7">
        <f t="shared" ref="P9:P12" si="10">E9/$I$2</f>
        <v>1.8008295051965035</v>
      </c>
      <c r="Q9" s="7">
        <f t="shared" ref="Q9:Q12" si="11">F9/$I$2</f>
        <v>5.5005052193550128</v>
      </c>
      <c r="R9" s="7">
        <f t="shared" ref="R9:R12" si="12">G9/$I$2</f>
        <v>2.8197134617020323</v>
      </c>
      <c r="S9" s="7">
        <f t="shared" ref="S9:S12" si="13">H9/$I$2</f>
        <v>0</v>
      </c>
      <c r="T9" s="7">
        <f t="shared" ref="T9:T12" si="14">I9/$I$2</f>
        <v>10.946093136036394</v>
      </c>
    </row>
    <row r="10" spans="1:20" ht="15.75" customHeight="1" x14ac:dyDescent="0.25">
      <c r="A10" s="12">
        <v>43</v>
      </c>
      <c r="B10" s="13" t="s">
        <v>16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8">
        <v>0</v>
      </c>
      <c r="L10" s="12">
        <v>43</v>
      </c>
      <c r="M10" s="13" t="s">
        <v>16</v>
      </c>
      <c r="N10" s="7">
        <f t="shared" ref="N10:N12" si="15">C10/$I$2</f>
        <v>0</v>
      </c>
      <c r="O10" s="7">
        <f t="shared" si="9"/>
        <v>0</v>
      </c>
      <c r="P10" s="7">
        <f t="shared" si="10"/>
        <v>0</v>
      </c>
      <c r="Q10" s="7">
        <f t="shared" si="11"/>
        <v>0</v>
      </c>
      <c r="R10" s="7">
        <f t="shared" si="12"/>
        <v>0</v>
      </c>
      <c r="S10" s="7">
        <f t="shared" si="13"/>
        <v>0</v>
      </c>
      <c r="T10" s="7">
        <f t="shared" si="14"/>
        <v>0</v>
      </c>
    </row>
    <row r="11" spans="1:20" ht="15.75" customHeight="1" x14ac:dyDescent="0.25">
      <c r="A11" s="12">
        <v>44</v>
      </c>
      <c r="B11" s="13" t="s">
        <v>17</v>
      </c>
      <c r="C11" s="7">
        <v>0</v>
      </c>
      <c r="D11" s="7">
        <v>0</v>
      </c>
      <c r="E11" s="7">
        <v>0</v>
      </c>
      <c r="F11" s="7">
        <v>0</v>
      </c>
      <c r="G11" s="7">
        <v>0</v>
      </c>
      <c r="H11" s="7">
        <v>0</v>
      </c>
      <c r="I11" s="8">
        <v>0</v>
      </c>
      <c r="L11" s="12">
        <v>44</v>
      </c>
      <c r="M11" s="13" t="s">
        <v>17</v>
      </c>
      <c r="N11" s="7">
        <f t="shared" si="15"/>
        <v>0</v>
      </c>
      <c r="O11" s="7">
        <f t="shared" si="9"/>
        <v>0</v>
      </c>
      <c r="P11" s="7">
        <f t="shared" si="10"/>
        <v>0</v>
      </c>
      <c r="Q11" s="7">
        <f t="shared" si="11"/>
        <v>0</v>
      </c>
      <c r="R11" s="7">
        <f t="shared" si="12"/>
        <v>0</v>
      </c>
      <c r="S11" s="7">
        <f t="shared" si="13"/>
        <v>0</v>
      </c>
      <c r="T11" s="7">
        <f t="shared" si="14"/>
        <v>0</v>
      </c>
    </row>
    <row r="12" spans="1:20" ht="15.75" customHeight="1" x14ac:dyDescent="0.25">
      <c r="A12" s="12">
        <v>46</v>
      </c>
      <c r="B12" s="13" t="s">
        <v>18</v>
      </c>
      <c r="C12" s="7">
        <v>0</v>
      </c>
      <c r="D12" s="7">
        <v>0</v>
      </c>
      <c r="E12" s="7">
        <v>0</v>
      </c>
      <c r="F12" s="7">
        <v>19.160026786685496</v>
      </c>
      <c r="G12" s="7">
        <v>0</v>
      </c>
      <c r="H12" s="7">
        <v>0</v>
      </c>
      <c r="I12" s="8">
        <v>19.160026786685496</v>
      </c>
      <c r="L12" s="12">
        <v>46</v>
      </c>
      <c r="M12" s="13" t="s">
        <v>18</v>
      </c>
      <c r="N12" s="7">
        <f t="shared" si="15"/>
        <v>0</v>
      </c>
      <c r="O12" s="7">
        <f t="shared" si="9"/>
        <v>0</v>
      </c>
      <c r="P12" s="7">
        <f t="shared" si="10"/>
        <v>0</v>
      </c>
      <c r="Q12" s="7">
        <f t="shared" si="11"/>
        <v>1.0539068639540976</v>
      </c>
      <c r="R12" s="7">
        <f t="shared" si="12"/>
        <v>0</v>
      </c>
      <c r="S12" s="7">
        <f t="shared" si="13"/>
        <v>0</v>
      </c>
      <c r="T12" s="7">
        <f t="shared" si="14"/>
        <v>1.0539068639540976</v>
      </c>
    </row>
    <row r="13" spans="1:20" ht="15.75" customHeight="1" x14ac:dyDescent="0.25">
      <c r="A13" s="14"/>
      <c r="B13" s="15" t="s">
        <v>19</v>
      </c>
      <c r="C13" s="11">
        <v>0</v>
      </c>
      <c r="D13" s="11">
        <v>14.999317187052105</v>
      </c>
      <c r="E13" s="11">
        <v>32.739080404472432</v>
      </c>
      <c r="F13" s="11">
        <v>119.15921167455963</v>
      </c>
      <c r="G13" s="11">
        <v>51.262390733742947</v>
      </c>
      <c r="H13" s="11">
        <v>0</v>
      </c>
      <c r="I13" s="11">
        <v>218.15999999982714</v>
      </c>
      <c r="J13" s="24"/>
      <c r="L13" s="14"/>
      <c r="M13" s="15" t="s">
        <v>19</v>
      </c>
      <c r="N13" s="11">
        <f>SUM(N9:N12)</f>
        <v>0</v>
      </c>
      <c r="O13" s="11">
        <f t="shared" ref="O13" si="16">SUM(O9:O12)</f>
        <v>0.82504494978284404</v>
      </c>
      <c r="P13" s="11">
        <f t="shared" ref="P13" si="17">SUM(P9:P12)</f>
        <v>1.8008295051965035</v>
      </c>
      <c r="Q13" s="11">
        <f t="shared" ref="Q13" si="18">SUM(Q9:Q12)</f>
        <v>6.55441208330911</v>
      </c>
      <c r="R13" s="11">
        <f t="shared" ref="R13" si="19">SUM(R9:R12)</f>
        <v>2.8197134617020323</v>
      </c>
      <c r="S13" s="11">
        <f t="shared" ref="S13" si="20">SUM(S9:S12)</f>
        <v>0</v>
      </c>
      <c r="T13" s="11">
        <f t="shared" ref="T13" si="21">SUM(T9:T12)</f>
        <v>11.999999999990491</v>
      </c>
    </row>
    <row r="14" spans="1:20" ht="15.75" customHeight="1" x14ac:dyDescent="0.25">
      <c r="A14" s="16"/>
      <c r="B14" s="17" t="s">
        <v>20</v>
      </c>
      <c r="C14" s="11">
        <v>0</v>
      </c>
      <c r="D14" s="11">
        <v>14.999317187052105</v>
      </c>
      <c r="E14" s="11">
        <v>32.739080404472432</v>
      </c>
      <c r="F14" s="11">
        <v>119.15921167455963</v>
      </c>
      <c r="G14" s="11">
        <v>87.622390733742947</v>
      </c>
      <c r="H14" s="11">
        <v>0</v>
      </c>
      <c r="I14" s="11">
        <v>254.51999999982712</v>
      </c>
      <c r="L14" s="16"/>
      <c r="M14" s="17" t="s">
        <v>20</v>
      </c>
      <c r="N14" s="11">
        <f>N8+N13</f>
        <v>0</v>
      </c>
      <c r="O14" s="11">
        <f t="shared" ref="O14:T14" si="22">O8+O13</f>
        <v>0.82504494978284404</v>
      </c>
      <c r="P14" s="11">
        <f t="shared" si="22"/>
        <v>1.8008295051965035</v>
      </c>
      <c r="Q14" s="11">
        <f t="shared" si="22"/>
        <v>6.55441208330911</v>
      </c>
      <c r="R14" s="11">
        <f t="shared" si="22"/>
        <v>4.8197134617020323</v>
      </c>
      <c r="S14" s="11">
        <f t="shared" si="22"/>
        <v>0</v>
      </c>
      <c r="T14" s="11">
        <f t="shared" si="22"/>
        <v>13.999999999990491</v>
      </c>
    </row>
    <row r="15" spans="1:20" ht="15.75" customHeight="1" x14ac:dyDescent="0.25">
      <c r="A15" s="18"/>
      <c r="B15" s="18"/>
      <c r="C15" s="18"/>
      <c r="D15" s="18"/>
      <c r="E15" s="18"/>
      <c r="F15" s="18"/>
      <c r="G15" s="18"/>
      <c r="H15" s="18"/>
      <c r="I15" s="18"/>
      <c r="J15" s="18"/>
      <c r="L15" s="18"/>
      <c r="M15" s="18"/>
      <c r="N15" s="18"/>
      <c r="O15" s="18"/>
      <c r="P15" s="18"/>
      <c r="Q15" s="18"/>
      <c r="R15" s="18"/>
      <c r="S15" s="18"/>
      <c r="T15" s="18"/>
    </row>
    <row r="16" spans="1:20" ht="15.75" customHeight="1" x14ac:dyDescent="0.25">
      <c r="A16" s="34" t="s">
        <v>0</v>
      </c>
      <c r="B16" s="34"/>
      <c r="C16" s="34"/>
      <c r="D16" s="34"/>
      <c r="E16" s="34"/>
      <c r="F16" s="34"/>
      <c r="G16" s="34"/>
      <c r="H16" s="1" t="s">
        <v>23</v>
      </c>
      <c r="I16" s="1">
        <v>33.119999999999997</v>
      </c>
      <c r="J16" s="23">
        <v>1122</v>
      </c>
      <c r="L16" s="34" t="s">
        <v>26</v>
      </c>
      <c r="M16" s="34"/>
      <c r="N16" s="34"/>
      <c r="O16" s="34"/>
      <c r="P16" s="34"/>
      <c r="Q16" s="34"/>
      <c r="R16" s="34"/>
      <c r="S16" s="1" t="s">
        <v>23</v>
      </c>
      <c r="T16" s="1">
        <v>33.119999999999997</v>
      </c>
    </row>
    <row r="17" spans="1:20" ht="15.75" customHeight="1" x14ac:dyDescent="0.25">
      <c r="A17" s="2" t="s">
        <v>1</v>
      </c>
      <c r="B17" s="2" t="s">
        <v>2</v>
      </c>
      <c r="C17" s="3" t="s">
        <v>3</v>
      </c>
      <c r="D17" s="4" t="s">
        <v>4</v>
      </c>
      <c r="E17" s="2" t="s">
        <v>5</v>
      </c>
      <c r="F17" s="2" t="s">
        <v>6</v>
      </c>
      <c r="G17" s="2" t="s">
        <v>7</v>
      </c>
      <c r="H17" s="2" t="s">
        <v>8</v>
      </c>
      <c r="I17" s="2" t="s">
        <v>9</v>
      </c>
      <c r="L17" s="2" t="s">
        <v>1</v>
      </c>
      <c r="M17" s="2" t="s">
        <v>2</v>
      </c>
      <c r="N17" s="3" t="s">
        <v>3</v>
      </c>
      <c r="O17" s="4" t="s">
        <v>4</v>
      </c>
      <c r="P17" s="2" t="s">
        <v>5</v>
      </c>
      <c r="Q17" s="2" t="s">
        <v>6</v>
      </c>
      <c r="R17" s="2" t="s">
        <v>7</v>
      </c>
      <c r="S17" s="2" t="s">
        <v>8</v>
      </c>
      <c r="T17" s="2" t="s">
        <v>9</v>
      </c>
    </row>
    <row r="18" spans="1:20" ht="15.75" customHeight="1" x14ac:dyDescent="0.25">
      <c r="A18" s="5">
        <v>21</v>
      </c>
      <c r="B18" s="6" t="s">
        <v>10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8">
        <v>0</v>
      </c>
      <c r="L18" s="5">
        <v>21</v>
      </c>
      <c r="M18" s="6" t="s">
        <v>10</v>
      </c>
      <c r="N18" s="7">
        <f>C18/$I$16</f>
        <v>0</v>
      </c>
      <c r="O18" s="7">
        <f t="shared" ref="O18:T18" si="23">D18/$I$16</f>
        <v>0</v>
      </c>
      <c r="P18" s="7">
        <f t="shared" si="23"/>
        <v>0</v>
      </c>
      <c r="Q18" s="7">
        <f t="shared" si="23"/>
        <v>0</v>
      </c>
      <c r="R18" s="7">
        <f t="shared" si="23"/>
        <v>0</v>
      </c>
      <c r="S18" s="7">
        <f t="shared" si="23"/>
        <v>0</v>
      </c>
      <c r="T18" s="7">
        <f t="shared" si="23"/>
        <v>0</v>
      </c>
    </row>
    <row r="19" spans="1:20" ht="15.75" customHeight="1" x14ac:dyDescent="0.25">
      <c r="A19" s="5">
        <v>22</v>
      </c>
      <c r="B19" s="6" t="s">
        <v>11</v>
      </c>
      <c r="C19" s="7">
        <v>0</v>
      </c>
      <c r="D19" s="7">
        <v>0</v>
      </c>
      <c r="E19" s="7">
        <v>27.724592297816336</v>
      </c>
      <c r="F19" s="7">
        <v>0</v>
      </c>
      <c r="G19" s="7">
        <v>32.075407702866407</v>
      </c>
      <c r="H19" s="7">
        <v>0</v>
      </c>
      <c r="I19" s="8">
        <v>59.800000000682743</v>
      </c>
      <c r="L19" s="5">
        <v>22</v>
      </c>
      <c r="M19" s="6" t="s">
        <v>11</v>
      </c>
      <c r="N19" s="7">
        <f t="shared" ref="N19:N21" si="24">C19/$I$16</f>
        <v>0</v>
      </c>
      <c r="O19" s="7">
        <f t="shared" ref="O19:O21" si="25">D19/$I$16</f>
        <v>0</v>
      </c>
      <c r="P19" s="7">
        <f t="shared" ref="P19:P21" si="26">E19/$I$16</f>
        <v>0.83709517807416478</v>
      </c>
      <c r="Q19" s="7">
        <f t="shared" ref="Q19:Q21" si="27">F19/$I$16</f>
        <v>0</v>
      </c>
      <c r="R19" s="7">
        <f t="shared" ref="R19:R21" si="28">G19/$I$16</f>
        <v>0.96846037750200509</v>
      </c>
      <c r="S19" s="7">
        <f t="shared" ref="S19:S21" si="29">H19/$I$16</f>
        <v>0</v>
      </c>
      <c r="T19" s="7">
        <f t="shared" ref="T19:T21" si="30">I19/$I$16</f>
        <v>1.80555555557617</v>
      </c>
    </row>
    <row r="20" spans="1:20" ht="15.75" customHeight="1" x14ac:dyDescent="0.25">
      <c r="A20" s="5">
        <v>23</v>
      </c>
      <c r="B20" s="6" t="s">
        <v>12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23</v>
      </c>
      <c r="M20" s="6" t="s">
        <v>12</v>
      </c>
      <c r="N20" s="7">
        <f t="shared" si="24"/>
        <v>0</v>
      </c>
      <c r="O20" s="7">
        <f t="shared" si="25"/>
        <v>0</v>
      </c>
      <c r="P20" s="7">
        <f t="shared" si="26"/>
        <v>0</v>
      </c>
      <c r="Q20" s="7">
        <f t="shared" si="27"/>
        <v>0</v>
      </c>
      <c r="R20" s="7">
        <f t="shared" si="28"/>
        <v>0</v>
      </c>
      <c r="S20" s="7">
        <f t="shared" si="29"/>
        <v>0</v>
      </c>
      <c r="T20" s="7">
        <f t="shared" si="30"/>
        <v>0</v>
      </c>
    </row>
    <row r="21" spans="1:20" ht="15.75" customHeight="1" x14ac:dyDescent="0.25">
      <c r="A21" s="5">
        <v>24</v>
      </c>
      <c r="B21" s="6" t="s">
        <v>13</v>
      </c>
      <c r="C21" s="7">
        <v>0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8">
        <v>0</v>
      </c>
      <c r="L21" s="5">
        <v>24</v>
      </c>
      <c r="M21" s="6" t="s">
        <v>13</v>
      </c>
      <c r="N21" s="7">
        <f t="shared" si="24"/>
        <v>0</v>
      </c>
      <c r="O21" s="7">
        <f t="shared" si="25"/>
        <v>0</v>
      </c>
      <c r="P21" s="7">
        <f t="shared" si="26"/>
        <v>0</v>
      </c>
      <c r="Q21" s="7">
        <f t="shared" si="27"/>
        <v>0</v>
      </c>
      <c r="R21" s="7">
        <f t="shared" si="28"/>
        <v>0</v>
      </c>
      <c r="S21" s="7">
        <f t="shared" si="29"/>
        <v>0</v>
      </c>
      <c r="T21" s="7">
        <f t="shared" si="30"/>
        <v>0</v>
      </c>
    </row>
    <row r="22" spans="1:20" ht="15.75" customHeight="1" x14ac:dyDescent="0.25">
      <c r="A22" s="9"/>
      <c r="B22" s="10" t="s">
        <v>14</v>
      </c>
      <c r="C22" s="11">
        <v>0</v>
      </c>
      <c r="D22" s="11">
        <v>0</v>
      </c>
      <c r="E22" s="11">
        <v>27.724592297816336</v>
      </c>
      <c r="F22" s="11">
        <v>0</v>
      </c>
      <c r="G22" s="11">
        <v>32.075407702866407</v>
      </c>
      <c r="H22" s="11">
        <v>0</v>
      </c>
      <c r="I22" s="11">
        <v>59.800000000682743</v>
      </c>
      <c r="J22" s="24"/>
      <c r="L22" s="9"/>
      <c r="M22" s="10" t="s">
        <v>14</v>
      </c>
      <c r="N22" s="11">
        <f>SUM(N18:N21)</f>
        <v>0</v>
      </c>
      <c r="O22" s="11">
        <f t="shared" ref="O22" si="31">SUM(O18:O21)</f>
        <v>0</v>
      </c>
      <c r="P22" s="11">
        <f t="shared" ref="P22" si="32">SUM(P18:P21)</f>
        <v>0.83709517807416478</v>
      </c>
      <c r="Q22" s="11">
        <f t="shared" ref="Q22" si="33">SUM(Q18:Q21)</f>
        <v>0</v>
      </c>
      <c r="R22" s="11">
        <f t="shared" ref="R22" si="34">SUM(R18:R21)</f>
        <v>0.96846037750200509</v>
      </c>
      <c r="S22" s="11">
        <f t="shared" ref="S22" si="35">SUM(S18:S21)</f>
        <v>0</v>
      </c>
      <c r="T22" s="11">
        <f t="shared" ref="T22" si="36">SUM(T18:T21)</f>
        <v>1.80555555557617</v>
      </c>
    </row>
    <row r="23" spans="1:20" ht="15.75" customHeight="1" x14ac:dyDescent="0.25">
      <c r="A23" s="12">
        <v>41</v>
      </c>
      <c r="B23" s="13" t="s">
        <v>15</v>
      </c>
      <c r="C23" s="7">
        <v>0.80353132920530856</v>
      </c>
      <c r="D23" s="7">
        <v>24.167222984997078</v>
      </c>
      <c r="E23" s="7">
        <v>154.92029289957901</v>
      </c>
      <c r="F23" s="7">
        <v>158.97840920596687</v>
      </c>
      <c r="G23" s="7">
        <v>315.81775112632107</v>
      </c>
      <c r="H23" s="7">
        <v>113.60930590004868</v>
      </c>
      <c r="I23" s="8">
        <v>768.29651344611807</v>
      </c>
      <c r="L23" s="12">
        <v>41</v>
      </c>
      <c r="M23" s="13" t="s">
        <v>15</v>
      </c>
      <c r="N23" s="7">
        <f>C23/$I$16</f>
        <v>2.4261211630595067E-2</v>
      </c>
      <c r="O23" s="7">
        <f t="shared" ref="O23:T23" si="37">D23/$I$16</f>
        <v>0.72968668432962203</v>
      </c>
      <c r="P23" s="7">
        <f t="shared" si="37"/>
        <v>4.6775450754703813</v>
      </c>
      <c r="Q23" s="7">
        <f t="shared" si="37"/>
        <v>4.8000727417260531</v>
      </c>
      <c r="R23" s="7">
        <f t="shared" si="37"/>
        <v>9.535560118548343</v>
      </c>
      <c r="S23" s="7">
        <f t="shared" si="37"/>
        <v>3.4302326660642719</v>
      </c>
      <c r="T23" s="7">
        <f t="shared" si="37"/>
        <v>23.197358497769269</v>
      </c>
    </row>
    <row r="24" spans="1:20" ht="15.75" customHeight="1" x14ac:dyDescent="0.25">
      <c r="A24" s="12">
        <v>43</v>
      </c>
      <c r="B24" s="13" t="s">
        <v>16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8">
        <v>0</v>
      </c>
      <c r="L24" s="12">
        <v>43</v>
      </c>
      <c r="M24" s="13" t="s">
        <v>16</v>
      </c>
      <c r="N24" s="7">
        <f t="shared" ref="N24:N26" si="38">C24/$I$16</f>
        <v>0</v>
      </c>
      <c r="O24" s="7">
        <f t="shared" ref="O24:O26" si="39">D24/$I$16</f>
        <v>0</v>
      </c>
      <c r="P24" s="7">
        <f t="shared" ref="P24:P26" si="40">E24/$I$16</f>
        <v>0</v>
      </c>
      <c r="Q24" s="7">
        <f t="shared" ref="Q24:Q26" si="41">F24/$I$16</f>
        <v>0</v>
      </c>
      <c r="R24" s="7">
        <f t="shared" ref="R24:R26" si="42">G24/$I$16</f>
        <v>0</v>
      </c>
      <c r="S24" s="7">
        <f t="shared" ref="S24:S26" si="43">H24/$I$16</f>
        <v>0</v>
      </c>
      <c r="T24" s="7">
        <f t="shared" ref="T24:T26" si="44">I24/$I$16</f>
        <v>0</v>
      </c>
    </row>
    <row r="25" spans="1:20" ht="15.75" customHeight="1" x14ac:dyDescent="0.25">
      <c r="A25" s="12">
        <v>44</v>
      </c>
      <c r="B25" s="13" t="s">
        <v>17</v>
      </c>
      <c r="C25" s="7">
        <v>0</v>
      </c>
      <c r="D25" s="7">
        <v>0</v>
      </c>
      <c r="E25" s="7">
        <v>0</v>
      </c>
      <c r="F25" s="7">
        <v>0</v>
      </c>
      <c r="G25" s="7">
        <v>0</v>
      </c>
      <c r="H25" s="7">
        <v>0</v>
      </c>
      <c r="I25" s="8">
        <v>0</v>
      </c>
      <c r="L25" s="12">
        <v>44</v>
      </c>
      <c r="M25" s="13" t="s">
        <v>17</v>
      </c>
      <c r="N25" s="7">
        <f t="shared" si="38"/>
        <v>0</v>
      </c>
      <c r="O25" s="7">
        <f t="shared" si="39"/>
        <v>0</v>
      </c>
      <c r="P25" s="7">
        <f t="shared" si="40"/>
        <v>0</v>
      </c>
      <c r="Q25" s="7">
        <f t="shared" si="41"/>
        <v>0</v>
      </c>
      <c r="R25" s="7">
        <f t="shared" si="42"/>
        <v>0</v>
      </c>
      <c r="S25" s="7">
        <f t="shared" si="43"/>
        <v>0</v>
      </c>
      <c r="T25" s="7">
        <f t="shared" si="44"/>
        <v>0</v>
      </c>
    </row>
    <row r="26" spans="1:20" ht="15.75" customHeight="1" x14ac:dyDescent="0.25">
      <c r="A26" s="12">
        <v>46</v>
      </c>
      <c r="B26" s="13" t="s">
        <v>18</v>
      </c>
      <c r="C26" s="7">
        <v>0</v>
      </c>
      <c r="D26" s="7">
        <v>0</v>
      </c>
      <c r="E26" s="7">
        <v>0</v>
      </c>
      <c r="F26" s="7">
        <v>20.398287608417185</v>
      </c>
      <c r="G26" s="7">
        <v>0</v>
      </c>
      <c r="H26" s="7">
        <v>0</v>
      </c>
      <c r="I26" s="8">
        <v>20.398287608417185</v>
      </c>
      <c r="L26" s="12">
        <v>46</v>
      </c>
      <c r="M26" s="13" t="s">
        <v>18</v>
      </c>
      <c r="N26" s="7">
        <f t="shared" si="38"/>
        <v>0</v>
      </c>
      <c r="O26" s="7">
        <f t="shared" si="39"/>
        <v>0</v>
      </c>
      <c r="P26" s="7">
        <f t="shared" si="40"/>
        <v>0</v>
      </c>
      <c r="Q26" s="7">
        <f t="shared" si="41"/>
        <v>0.61589032634109864</v>
      </c>
      <c r="R26" s="7">
        <f t="shared" si="42"/>
        <v>0</v>
      </c>
      <c r="S26" s="7">
        <f t="shared" si="43"/>
        <v>0</v>
      </c>
      <c r="T26" s="7">
        <f t="shared" si="44"/>
        <v>0.61589032634109864</v>
      </c>
    </row>
    <row r="27" spans="1:20" ht="15.75" customHeight="1" x14ac:dyDescent="0.25">
      <c r="A27" s="14"/>
      <c r="B27" s="15" t="s">
        <v>19</v>
      </c>
      <c r="C27" s="11">
        <v>0.80353132920530856</v>
      </c>
      <c r="D27" s="11">
        <v>24.167222984997078</v>
      </c>
      <c r="E27" s="11">
        <v>154.92029289957901</v>
      </c>
      <c r="F27" s="11">
        <v>179.37669681438405</v>
      </c>
      <c r="G27" s="11">
        <v>315.81775112632107</v>
      </c>
      <c r="H27" s="11">
        <v>113.60930590004868</v>
      </c>
      <c r="I27" s="11">
        <v>788.69480105453522</v>
      </c>
      <c r="J27" s="24"/>
      <c r="L27" s="14"/>
      <c r="M27" s="15" t="s">
        <v>19</v>
      </c>
      <c r="N27" s="11">
        <f>SUM(N23:N26)</f>
        <v>2.4261211630595067E-2</v>
      </c>
      <c r="O27" s="11">
        <f t="shared" ref="O27" si="45">SUM(O23:O26)</f>
        <v>0.72968668432962203</v>
      </c>
      <c r="P27" s="11">
        <f t="shared" ref="P27" si="46">SUM(P23:P26)</f>
        <v>4.6775450754703813</v>
      </c>
      <c r="Q27" s="11">
        <f t="shared" ref="Q27" si="47">SUM(Q23:Q26)</f>
        <v>5.4159630680671516</v>
      </c>
      <c r="R27" s="11">
        <f t="shared" ref="R27" si="48">SUM(R23:R26)</f>
        <v>9.535560118548343</v>
      </c>
      <c r="S27" s="11">
        <f t="shared" ref="S27" si="49">SUM(S23:S26)</f>
        <v>3.4302326660642719</v>
      </c>
      <c r="T27" s="11">
        <f t="shared" ref="T27" si="50">SUM(T23:T26)</f>
        <v>23.813248824110367</v>
      </c>
    </row>
    <row r="28" spans="1:20" ht="15.75" customHeight="1" x14ac:dyDescent="0.25">
      <c r="A28" s="16"/>
      <c r="B28" s="17" t="s">
        <v>20</v>
      </c>
      <c r="C28" s="11">
        <v>0.80353132920530856</v>
      </c>
      <c r="D28" s="11">
        <v>24.167222984997078</v>
      </c>
      <c r="E28" s="11">
        <v>182.64488519739535</v>
      </c>
      <c r="F28" s="11">
        <v>179.37669681438405</v>
      </c>
      <c r="G28" s="11">
        <v>347.89315882918748</v>
      </c>
      <c r="H28" s="11">
        <v>113.60930590004868</v>
      </c>
      <c r="I28" s="11">
        <v>848.49480105521798</v>
      </c>
      <c r="L28" s="16"/>
      <c r="M28" s="17" t="s">
        <v>20</v>
      </c>
      <c r="N28" s="11">
        <f>N22+N27</f>
        <v>2.4261211630595067E-2</v>
      </c>
      <c r="O28" s="11">
        <f t="shared" ref="O28" si="51">O22+O27</f>
        <v>0.72968668432962203</v>
      </c>
      <c r="P28" s="11">
        <f t="shared" ref="P28" si="52">P22+P27</f>
        <v>5.5146402535445462</v>
      </c>
      <c r="Q28" s="11">
        <f t="shared" ref="Q28" si="53">Q22+Q27</f>
        <v>5.4159630680671516</v>
      </c>
      <c r="R28" s="11">
        <f t="shared" ref="R28" si="54">R22+R27</f>
        <v>10.504020496050348</v>
      </c>
      <c r="S28" s="11">
        <f t="shared" ref="S28" si="55">S22+S27</f>
        <v>3.4302326660642719</v>
      </c>
      <c r="T28" s="11">
        <f t="shared" ref="T28" si="56">T22+T27</f>
        <v>25.618804379686537</v>
      </c>
    </row>
    <row r="29" spans="1:20" ht="15.75" customHeight="1" x14ac:dyDescent="0.25">
      <c r="A29" s="18"/>
      <c r="B29" s="18"/>
      <c r="C29" s="18"/>
      <c r="D29" s="18"/>
      <c r="E29" s="18"/>
      <c r="F29" s="18"/>
      <c r="G29" s="18"/>
      <c r="H29" s="18"/>
      <c r="I29" s="18"/>
      <c r="J29" s="18"/>
      <c r="L29" s="18"/>
      <c r="M29" s="18"/>
      <c r="N29" s="18"/>
      <c r="O29" s="18"/>
      <c r="P29" s="18"/>
      <c r="Q29" s="18"/>
      <c r="R29" s="18"/>
      <c r="S29" s="18"/>
      <c r="T29" s="18"/>
    </row>
    <row r="30" spans="1:20" ht="15.75" customHeight="1" x14ac:dyDescent="0.25">
      <c r="A30" s="34" t="s">
        <v>0</v>
      </c>
      <c r="B30" s="34"/>
      <c r="C30" s="34"/>
      <c r="D30" s="34"/>
      <c r="E30" s="34"/>
      <c r="F30" s="34"/>
      <c r="G30" s="34"/>
      <c r="H30" s="1" t="s">
        <v>23</v>
      </c>
      <c r="I30" s="1">
        <v>143.71</v>
      </c>
      <c r="J30" s="23">
        <v>1210</v>
      </c>
      <c r="L30" s="34" t="s">
        <v>26</v>
      </c>
      <c r="M30" s="34"/>
      <c r="N30" s="34"/>
      <c r="O30" s="34"/>
      <c r="P30" s="34"/>
      <c r="Q30" s="34"/>
      <c r="R30" s="34"/>
      <c r="S30" s="1" t="s">
        <v>23</v>
      </c>
      <c r="T30" s="1">
        <v>143.71</v>
      </c>
    </row>
    <row r="31" spans="1:20" ht="15.75" customHeight="1" x14ac:dyDescent="0.25">
      <c r="A31" s="2" t="s">
        <v>1</v>
      </c>
      <c r="B31" s="2" t="s">
        <v>2</v>
      </c>
      <c r="C31" s="3" t="s">
        <v>3</v>
      </c>
      <c r="D31" s="4" t="s">
        <v>4</v>
      </c>
      <c r="E31" s="2" t="s">
        <v>5</v>
      </c>
      <c r="F31" s="2" t="s">
        <v>6</v>
      </c>
      <c r="G31" s="2" t="s">
        <v>7</v>
      </c>
      <c r="H31" s="2" t="s">
        <v>8</v>
      </c>
      <c r="I31" s="2" t="s">
        <v>9</v>
      </c>
      <c r="L31" s="2" t="s">
        <v>1</v>
      </c>
      <c r="M31" s="2" t="s">
        <v>2</v>
      </c>
      <c r="N31" s="3" t="s">
        <v>3</v>
      </c>
      <c r="O31" s="4" t="s">
        <v>4</v>
      </c>
      <c r="P31" s="2" t="s">
        <v>5</v>
      </c>
      <c r="Q31" s="2" t="s">
        <v>6</v>
      </c>
      <c r="R31" s="2" t="s">
        <v>7</v>
      </c>
      <c r="S31" s="2" t="s">
        <v>8</v>
      </c>
      <c r="T31" s="2" t="s">
        <v>9</v>
      </c>
    </row>
    <row r="32" spans="1:20" ht="15.75" customHeight="1" x14ac:dyDescent="0.25">
      <c r="A32" s="5">
        <v>21</v>
      </c>
      <c r="B32" s="6" t="s">
        <v>10</v>
      </c>
      <c r="C32" s="7">
        <v>1.9681269947464313</v>
      </c>
      <c r="D32" s="7">
        <v>15.15782133304177</v>
      </c>
      <c r="E32" s="7">
        <v>35.580808303967892</v>
      </c>
      <c r="F32" s="7">
        <v>249.72263865362757</v>
      </c>
      <c r="G32" s="7">
        <v>599.1071892108838</v>
      </c>
      <c r="H32" s="7">
        <v>27.710795625620229</v>
      </c>
      <c r="I32" s="8">
        <v>929.24738012188766</v>
      </c>
      <c r="L32" s="5">
        <v>21</v>
      </c>
      <c r="M32" s="6" t="s">
        <v>10</v>
      </c>
      <c r="N32" s="7">
        <f>C32/$I$30</f>
        <v>1.3695129042839267E-2</v>
      </c>
      <c r="O32" s="7">
        <f t="shared" ref="O32:T32" si="57">D32/$I$30</f>
        <v>0.10547506320396471</v>
      </c>
      <c r="P32" s="7">
        <f t="shared" si="57"/>
        <v>0.24758756039223359</v>
      </c>
      <c r="Q32" s="7">
        <f t="shared" si="57"/>
        <v>1.7376844941453451</v>
      </c>
      <c r="R32" s="7">
        <f t="shared" si="57"/>
        <v>4.1688622170404548</v>
      </c>
      <c r="S32" s="7">
        <f t="shared" si="57"/>
        <v>0.1928244076655781</v>
      </c>
      <c r="T32" s="7">
        <f t="shared" si="57"/>
        <v>6.4661288714904153</v>
      </c>
    </row>
    <row r="33" spans="1:20" ht="15.75" customHeight="1" x14ac:dyDescent="0.25">
      <c r="A33" s="5">
        <v>22</v>
      </c>
      <c r="B33" s="6" t="s">
        <v>11</v>
      </c>
      <c r="C33" s="7">
        <v>0</v>
      </c>
      <c r="D33" s="7">
        <v>20.868649765767131</v>
      </c>
      <c r="E33" s="7">
        <v>71.207104484968298</v>
      </c>
      <c r="F33" s="7">
        <v>0</v>
      </c>
      <c r="G33" s="7">
        <v>207.22974362432021</v>
      </c>
      <c r="H33" s="7">
        <v>64.837121991217614</v>
      </c>
      <c r="I33" s="8">
        <v>364.14261986627321</v>
      </c>
      <c r="L33" s="5">
        <v>22</v>
      </c>
      <c r="M33" s="6" t="s">
        <v>11</v>
      </c>
      <c r="N33" s="7">
        <f t="shared" ref="N33:N35" si="58">C33/$I$30</f>
        <v>0</v>
      </c>
      <c r="O33" s="7">
        <f t="shared" ref="O33:O35" si="59">D33/$I$30</f>
        <v>0.14521362303087559</v>
      </c>
      <c r="P33" s="7">
        <f t="shared" ref="P33:P35" si="60">E33/$I$30</f>
        <v>0.49549164626656667</v>
      </c>
      <c r="Q33" s="7">
        <f t="shared" ref="Q33:Q35" si="61">F33/$I$30</f>
        <v>0</v>
      </c>
      <c r="R33" s="7">
        <f t="shared" ref="R33:R35" si="62">G33/$I$30</f>
        <v>1.4419994685430395</v>
      </c>
      <c r="S33" s="7">
        <f t="shared" ref="S33:S35" si="63">H33/$I$30</f>
        <v>0.45116639058672053</v>
      </c>
      <c r="T33" s="7">
        <f t="shared" ref="T33:T35" si="64">I33/$I$30</f>
        <v>2.5338711284272017</v>
      </c>
    </row>
    <row r="34" spans="1:20" ht="15.75" customHeight="1" x14ac:dyDescent="0.25">
      <c r="A34" s="5">
        <v>23</v>
      </c>
      <c r="B34" s="6" t="s">
        <v>12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23</v>
      </c>
      <c r="M34" s="6" t="s">
        <v>12</v>
      </c>
      <c r="N34" s="7">
        <f t="shared" si="58"/>
        <v>0</v>
      </c>
      <c r="O34" s="7">
        <f t="shared" si="59"/>
        <v>0</v>
      </c>
      <c r="P34" s="7">
        <f t="shared" si="60"/>
        <v>0</v>
      </c>
      <c r="Q34" s="7">
        <f t="shared" si="61"/>
        <v>0</v>
      </c>
      <c r="R34" s="7">
        <f t="shared" si="62"/>
        <v>0</v>
      </c>
      <c r="S34" s="7">
        <f t="shared" si="63"/>
        <v>0</v>
      </c>
      <c r="T34" s="7">
        <f t="shared" si="64"/>
        <v>0</v>
      </c>
    </row>
    <row r="35" spans="1:20" ht="15.75" customHeight="1" x14ac:dyDescent="0.25">
      <c r="A35" s="5">
        <v>24</v>
      </c>
      <c r="B35" s="6" t="s">
        <v>13</v>
      </c>
      <c r="C35" s="7">
        <v>0</v>
      </c>
      <c r="D35" s="7">
        <v>0</v>
      </c>
      <c r="E35" s="7">
        <v>0</v>
      </c>
      <c r="F35" s="7">
        <v>0</v>
      </c>
      <c r="G35" s="7">
        <v>0</v>
      </c>
      <c r="H35" s="7">
        <v>0</v>
      </c>
      <c r="I35" s="8">
        <v>0</v>
      </c>
      <c r="L35" s="5">
        <v>24</v>
      </c>
      <c r="M35" s="6" t="s">
        <v>13</v>
      </c>
      <c r="N35" s="7">
        <f t="shared" si="58"/>
        <v>0</v>
      </c>
      <c r="O35" s="7">
        <f t="shared" si="59"/>
        <v>0</v>
      </c>
      <c r="P35" s="7">
        <f t="shared" si="60"/>
        <v>0</v>
      </c>
      <c r="Q35" s="7">
        <f t="shared" si="61"/>
        <v>0</v>
      </c>
      <c r="R35" s="7">
        <f t="shared" si="62"/>
        <v>0</v>
      </c>
      <c r="S35" s="7">
        <f t="shared" si="63"/>
        <v>0</v>
      </c>
      <c r="T35" s="7">
        <f t="shared" si="64"/>
        <v>0</v>
      </c>
    </row>
    <row r="36" spans="1:20" ht="15.75" customHeight="1" x14ac:dyDescent="0.25">
      <c r="A36" s="9"/>
      <c r="B36" s="10" t="s">
        <v>14</v>
      </c>
      <c r="C36" s="11">
        <v>1.9681269947464313</v>
      </c>
      <c r="D36" s="11">
        <v>36.026471098808898</v>
      </c>
      <c r="E36" s="11">
        <v>106.78791278893618</v>
      </c>
      <c r="F36" s="11">
        <v>249.72263865362757</v>
      </c>
      <c r="G36" s="11">
        <v>806.33693283520404</v>
      </c>
      <c r="H36" s="11">
        <v>92.54791761683785</v>
      </c>
      <c r="I36" s="11">
        <v>1293.389999988161</v>
      </c>
      <c r="J36" s="24"/>
      <c r="L36" s="9"/>
      <c r="M36" s="10" t="s">
        <v>14</v>
      </c>
      <c r="N36" s="11">
        <f>SUM(N32:N35)</f>
        <v>1.3695129042839267E-2</v>
      </c>
      <c r="O36" s="11">
        <f t="shared" ref="O36" si="65">SUM(O32:O35)</f>
        <v>0.25068868623484031</v>
      </c>
      <c r="P36" s="11">
        <f t="shared" ref="P36" si="66">SUM(P32:P35)</f>
        <v>0.74307920665880023</v>
      </c>
      <c r="Q36" s="11">
        <f t="shared" ref="Q36" si="67">SUM(Q32:Q35)</f>
        <v>1.7376844941453451</v>
      </c>
      <c r="R36" s="11">
        <f t="shared" ref="R36" si="68">SUM(R32:R35)</f>
        <v>5.6108616855834939</v>
      </c>
      <c r="S36" s="11">
        <f t="shared" ref="S36" si="69">SUM(S32:S35)</f>
        <v>0.64399079825229866</v>
      </c>
      <c r="T36" s="11">
        <f t="shared" ref="T36" si="70">SUM(T32:T35)</f>
        <v>8.9999999999176161</v>
      </c>
    </row>
    <row r="37" spans="1:20" ht="15.75" customHeight="1" x14ac:dyDescent="0.25">
      <c r="A37" s="12">
        <v>41</v>
      </c>
      <c r="B37" s="13" t="s">
        <v>15</v>
      </c>
      <c r="C37" s="7">
        <v>1.1320513512122201</v>
      </c>
      <c r="D37" s="7">
        <v>0</v>
      </c>
      <c r="E37" s="7">
        <v>100.50226257661619</v>
      </c>
      <c r="F37" s="7">
        <v>289.36252835023748</v>
      </c>
      <c r="G37" s="7">
        <v>694.42007087973673</v>
      </c>
      <c r="H37" s="7">
        <v>36.869732514152986</v>
      </c>
      <c r="I37" s="8">
        <v>1122.2866456719555</v>
      </c>
      <c r="L37" s="12">
        <v>41</v>
      </c>
      <c r="M37" s="13" t="s">
        <v>15</v>
      </c>
      <c r="N37" s="7">
        <f>C37/$I$30</f>
        <v>7.8773317877128945E-3</v>
      </c>
      <c r="O37" s="7">
        <f t="shared" ref="O37:O40" si="71">D37/$I$30</f>
        <v>0</v>
      </c>
      <c r="P37" s="7">
        <f t="shared" ref="P37:P40" si="72">E37/$I$30</f>
        <v>0.69934077361781488</v>
      </c>
      <c r="Q37" s="7">
        <f t="shared" ref="Q37:Q40" si="73">F37/$I$30</f>
        <v>2.0135170019500208</v>
      </c>
      <c r="R37" s="7">
        <f t="shared" ref="R37:R40" si="74">G37/$I$30</f>
        <v>4.8320929015359866</v>
      </c>
      <c r="S37" s="7">
        <f t="shared" ref="S37:S40" si="75">H37/$I$30</f>
        <v>0.25655648538134423</v>
      </c>
      <c r="T37" s="7">
        <f t="shared" ref="T37:T40" si="76">I37/$I$30</f>
        <v>7.8093844942728792</v>
      </c>
    </row>
    <row r="38" spans="1:20" ht="15.75" customHeight="1" x14ac:dyDescent="0.25">
      <c r="A38" s="12">
        <v>43</v>
      </c>
      <c r="B38" s="13" t="s">
        <v>16</v>
      </c>
      <c r="C38" s="7">
        <v>0</v>
      </c>
      <c r="D38" s="7">
        <v>0</v>
      </c>
      <c r="E38" s="7">
        <v>0</v>
      </c>
      <c r="F38" s="7">
        <v>33.091426122043387</v>
      </c>
      <c r="G38" s="7">
        <v>0</v>
      </c>
      <c r="H38" s="7">
        <v>0</v>
      </c>
      <c r="I38" s="8">
        <v>33.091426122043387</v>
      </c>
      <c r="L38" s="12">
        <v>43</v>
      </c>
      <c r="M38" s="13" t="s">
        <v>16</v>
      </c>
      <c r="N38" s="7">
        <f t="shared" ref="N38:N40" si="77">C38/$I$30</f>
        <v>0</v>
      </c>
      <c r="O38" s="7">
        <f t="shared" si="71"/>
        <v>0</v>
      </c>
      <c r="P38" s="7">
        <f t="shared" si="72"/>
        <v>0</v>
      </c>
      <c r="Q38" s="7">
        <f t="shared" si="73"/>
        <v>0.23026529901915932</v>
      </c>
      <c r="R38" s="7">
        <f t="shared" si="74"/>
        <v>0</v>
      </c>
      <c r="S38" s="7">
        <f t="shared" si="75"/>
        <v>0</v>
      </c>
      <c r="T38" s="7">
        <f t="shared" si="76"/>
        <v>0.23026529901915932</v>
      </c>
    </row>
    <row r="39" spans="1:20" ht="15.75" customHeight="1" x14ac:dyDescent="0.25">
      <c r="A39" s="12">
        <v>44</v>
      </c>
      <c r="B39" s="13" t="s">
        <v>17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8">
        <v>0</v>
      </c>
      <c r="L39" s="12">
        <v>44</v>
      </c>
      <c r="M39" s="13" t="s">
        <v>17</v>
      </c>
      <c r="N39" s="7">
        <f t="shared" si="77"/>
        <v>0</v>
      </c>
      <c r="O39" s="7">
        <f t="shared" si="71"/>
        <v>0</v>
      </c>
      <c r="P39" s="7">
        <f t="shared" si="72"/>
        <v>0</v>
      </c>
      <c r="Q39" s="7">
        <f t="shared" si="73"/>
        <v>0</v>
      </c>
      <c r="R39" s="7">
        <f t="shared" si="74"/>
        <v>0</v>
      </c>
      <c r="S39" s="7">
        <f t="shared" si="75"/>
        <v>0</v>
      </c>
      <c r="T39" s="7">
        <f t="shared" si="76"/>
        <v>0</v>
      </c>
    </row>
    <row r="40" spans="1:20" ht="15.75" customHeight="1" x14ac:dyDescent="0.25">
      <c r="A40" s="12">
        <v>46</v>
      </c>
      <c r="B40" s="13" t="s">
        <v>18</v>
      </c>
      <c r="C40" s="7">
        <v>0</v>
      </c>
      <c r="D40" s="7">
        <v>44.871664521898609</v>
      </c>
      <c r="E40" s="7">
        <v>11.966241949176165</v>
      </c>
      <c r="F40" s="7">
        <v>43.674820687503136</v>
      </c>
      <c r="G40" s="7">
        <v>37.499201042315725</v>
      </c>
      <c r="H40" s="7">
        <v>0</v>
      </c>
      <c r="I40" s="8">
        <v>138.01192820089364</v>
      </c>
      <c r="L40" s="12">
        <v>46</v>
      </c>
      <c r="M40" s="13" t="s">
        <v>18</v>
      </c>
      <c r="N40" s="7">
        <f t="shared" si="77"/>
        <v>0</v>
      </c>
      <c r="O40" s="7">
        <f t="shared" si="71"/>
        <v>0.31223759322175637</v>
      </c>
      <c r="P40" s="7">
        <f t="shared" si="72"/>
        <v>8.3266592089459079E-2</v>
      </c>
      <c r="Q40" s="7">
        <f t="shared" si="73"/>
        <v>0.30390940566072738</v>
      </c>
      <c r="R40" s="7">
        <f t="shared" si="74"/>
        <v>0.26093661570047821</v>
      </c>
      <c r="S40" s="7">
        <f t="shared" si="75"/>
        <v>0</v>
      </c>
      <c r="T40" s="7">
        <f t="shared" si="76"/>
        <v>0.96035020667242099</v>
      </c>
    </row>
    <row r="41" spans="1:20" ht="15.75" customHeight="1" x14ac:dyDescent="0.25">
      <c r="A41" s="14"/>
      <c r="B41" s="15" t="s">
        <v>19</v>
      </c>
      <c r="C41" s="11">
        <v>1.1320513512122201</v>
      </c>
      <c r="D41" s="11">
        <v>44.871664521898609</v>
      </c>
      <c r="E41" s="11">
        <v>112.46850452579235</v>
      </c>
      <c r="F41" s="11">
        <v>366.12877515978403</v>
      </c>
      <c r="G41" s="11">
        <v>731.91927192205242</v>
      </c>
      <c r="H41" s="11">
        <v>36.869732514152986</v>
      </c>
      <c r="I41" s="11">
        <v>1293.3899999948926</v>
      </c>
      <c r="J41" s="24"/>
      <c r="L41" s="14"/>
      <c r="M41" s="15" t="s">
        <v>19</v>
      </c>
      <c r="N41" s="11">
        <f>SUM(N37:N40)</f>
        <v>7.8773317877128945E-3</v>
      </c>
      <c r="O41" s="11">
        <f t="shared" ref="O41" si="78">SUM(O37:O40)</f>
        <v>0.31223759322175637</v>
      </c>
      <c r="P41" s="11">
        <f t="shared" ref="P41" si="79">SUM(P37:P40)</f>
        <v>0.78260736570727396</v>
      </c>
      <c r="Q41" s="11">
        <f t="shared" ref="Q41" si="80">SUM(Q37:Q40)</f>
        <v>2.5476917066299074</v>
      </c>
      <c r="R41" s="11">
        <f t="shared" ref="R41" si="81">SUM(R37:R40)</f>
        <v>5.0930295172364648</v>
      </c>
      <c r="S41" s="11">
        <f t="shared" ref="S41" si="82">SUM(S37:S40)</f>
        <v>0.25655648538134423</v>
      </c>
      <c r="T41" s="11">
        <f t="shared" ref="T41" si="83">SUM(T37:T40)</f>
        <v>8.9999999999644604</v>
      </c>
    </row>
    <row r="42" spans="1:20" ht="15.75" customHeight="1" x14ac:dyDescent="0.25">
      <c r="A42" s="16"/>
      <c r="B42" s="17" t="s">
        <v>20</v>
      </c>
      <c r="C42" s="11">
        <v>3.1001783459586516</v>
      </c>
      <c r="D42" s="11">
        <v>80.898135620707507</v>
      </c>
      <c r="E42" s="11">
        <v>219.25641731472854</v>
      </c>
      <c r="F42" s="11">
        <v>615.85141381341157</v>
      </c>
      <c r="G42" s="11">
        <v>1538.2562047572565</v>
      </c>
      <c r="H42" s="11">
        <v>129.41765013099084</v>
      </c>
      <c r="I42" s="11">
        <v>2586.7799999830536</v>
      </c>
      <c r="L42" s="16"/>
      <c r="M42" s="17" t="s">
        <v>20</v>
      </c>
      <c r="N42" s="11">
        <f>N36+N41</f>
        <v>2.1572460830552163E-2</v>
      </c>
      <c r="O42" s="11">
        <f t="shared" ref="O42" si="84">O36+O41</f>
        <v>0.56292627945659668</v>
      </c>
      <c r="P42" s="11">
        <f t="shared" ref="P42" si="85">P36+P41</f>
        <v>1.5256865723660742</v>
      </c>
      <c r="Q42" s="11">
        <f t="shared" ref="Q42" si="86">Q36+Q41</f>
        <v>4.2853762007752527</v>
      </c>
      <c r="R42" s="11">
        <f t="shared" ref="R42" si="87">R36+R41</f>
        <v>10.703891202819959</v>
      </c>
      <c r="S42" s="11">
        <f t="shared" ref="S42" si="88">S36+S41</f>
        <v>0.90054728363364289</v>
      </c>
      <c r="T42" s="11">
        <f t="shared" ref="T42" si="89">T36+T41</f>
        <v>17.999999999882078</v>
      </c>
    </row>
    <row r="43" spans="1:20" ht="15.75" customHeight="1" x14ac:dyDescent="0.25">
      <c r="A43" s="18"/>
      <c r="B43" s="18"/>
      <c r="C43" s="18"/>
      <c r="D43" s="18"/>
      <c r="E43" s="18"/>
      <c r="F43" s="18"/>
      <c r="G43" s="18"/>
      <c r="H43" s="18"/>
      <c r="I43" s="18"/>
      <c r="J43" s="18"/>
      <c r="L43" s="18"/>
      <c r="M43" s="18"/>
      <c r="N43" s="18"/>
      <c r="O43" s="18"/>
      <c r="P43" s="18"/>
      <c r="Q43" s="18"/>
      <c r="R43" s="18"/>
      <c r="S43" s="18"/>
      <c r="T43" s="18"/>
    </row>
    <row r="44" spans="1:20" ht="15.75" customHeight="1" x14ac:dyDescent="0.25">
      <c r="A44" s="34" t="s">
        <v>0</v>
      </c>
      <c r="B44" s="34"/>
      <c r="C44" s="34"/>
      <c r="D44" s="34"/>
      <c r="E44" s="34"/>
      <c r="F44" s="34"/>
      <c r="G44" s="34"/>
      <c r="H44" s="1" t="s">
        <v>23</v>
      </c>
      <c r="I44" s="1">
        <v>576.71</v>
      </c>
      <c r="J44" s="23">
        <v>1213</v>
      </c>
      <c r="L44" s="34" t="s">
        <v>26</v>
      </c>
      <c r="M44" s="34"/>
      <c r="N44" s="34"/>
      <c r="O44" s="34"/>
      <c r="P44" s="34"/>
      <c r="Q44" s="34"/>
      <c r="R44" s="34"/>
      <c r="S44" s="1" t="s">
        <v>23</v>
      </c>
      <c r="T44" s="1">
        <v>576.71</v>
      </c>
    </row>
    <row r="45" spans="1:20" ht="15.75" customHeight="1" x14ac:dyDescent="0.25">
      <c r="A45" s="2" t="s">
        <v>1</v>
      </c>
      <c r="B45" s="2" t="s">
        <v>2</v>
      </c>
      <c r="C45" s="3" t="s">
        <v>3</v>
      </c>
      <c r="D45" s="4" t="s">
        <v>4</v>
      </c>
      <c r="E45" s="2" t="s">
        <v>5</v>
      </c>
      <c r="F45" s="2" t="s">
        <v>6</v>
      </c>
      <c r="G45" s="2" t="s">
        <v>7</v>
      </c>
      <c r="H45" s="2" t="s">
        <v>8</v>
      </c>
      <c r="I45" s="2" t="s">
        <v>9</v>
      </c>
      <c r="L45" s="2" t="s">
        <v>1</v>
      </c>
      <c r="M45" s="2" t="s">
        <v>2</v>
      </c>
      <c r="N45" s="3" t="s">
        <v>3</v>
      </c>
      <c r="O45" s="4" t="s">
        <v>4</v>
      </c>
      <c r="P45" s="2" t="s">
        <v>5</v>
      </c>
      <c r="Q45" s="2" t="s">
        <v>6</v>
      </c>
      <c r="R45" s="2" t="s">
        <v>7</v>
      </c>
      <c r="S45" s="2" t="s">
        <v>8</v>
      </c>
      <c r="T45" s="2" t="s">
        <v>9</v>
      </c>
    </row>
    <row r="46" spans="1:20" ht="15.75" customHeight="1" x14ac:dyDescent="0.25">
      <c r="A46" s="5">
        <v>21</v>
      </c>
      <c r="B46" s="6" t="s">
        <v>10</v>
      </c>
      <c r="C46" s="7">
        <v>12.761212275228614</v>
      </c>
      <c r="D46" s="7">
        <v>165.56400843909975</v>
      </c>
      <c r="E46" s="7">
        <v>492.03595809418175</v>
      </c>
      <c r="F46" s="7">
        <v>1189.8201194888204</v>
      </c>
      <c r="G46" s="7">
        <v>1520.5045433803582</v>
      </c>
      <c r="H46" s="7">
        <v>336.2929026557436</v>
      </c>
      <c r="I46" s="8">
        <v>3716.9787443334321</v>
      </c>
      <c r="L46" s="5">
        <v>21</v>
      </c>
      <c r="M46" s="6" t="s">
        <v>10</v>
      </c>
      <c r="N46" s="7">
        <f>C46/$I$44</f>
        <v>2.2127607073275324E-2</v>
      </c>
      <c r="O46" s="7">
        <f t="shared" ref="O46:T46" si="90">D46/$I$44</f>
        <v>0.28708364418702598</v>
      </c>
      <c r="P46" s="7">
        <f t="shared" si="90"/>
        <v>0.85317743422895687</v>
      </c>
      <c r="Q46" s="7">
        <f t="shared" si="90"/>
        <v>2.0631168516044811</v>
      </c>
      <c r="R46" s="7">
        <f t="shared" si="90"/>
        <v>2.6365149613850254</v>
      </c>
      <c r="S46" s="7">
        <f t="shared" si="90"/>
        <v>0.58312306472185949</v>
      </c>
      <c r="T46" s="7">
        <f t="shared" si="90"/>
        <v>6.4451435632006238</v>
      </c>
    </row>
    <row r="47" spans="1:20" ht="15.75" customHeight="1" x14ac:dyDescent="0.25">
      <c r="A47" s="5">
        <v>22</v>
      </c>
      <c r="B47" s="6" t="s">
        <v>11</v>
      </c>
      <c r="C47" s="7">
        <v>0</v>
      </c>
      <c r="D47" s="7">
        <v>6.1217407021385597</v>
      </c>
      <c r="E47" s="7">
        <v>95.987149172221592</v>
      </c>
      <c r="F47" s="7">
        <v>348.67624658858711</v>
      </c>
      <c r="G47" s="7">
        <v>445.91611915090522</v>
      </c>
      <c r="H47" s="7">
        <v>0</v>
      </c>
      <c r="I47" s="8">
        <v>896.70125561385248</v>
      </c>
      <c r="L47" s="5">
        <v>22</v>
      </c>
      <c r="M47" s="6" t="s">
        <v>11</v>
      </c>
      <c r="N47" s="7">
        <f t="shared" ref="N47:N49" si="91">C47/$I$44</f>
        <v>0</v>
      </c>
      <c r="O47" s="7">
        <f t="shared" ref="O47:O49" si="92">D47/$I$44</f>
        <v>1.0614937667351979E-2</v>
      </c>
      <c r="P47" s="7">
        <f t="shared" ref="P47:P49" si="93">E47/$I$44</f>
        <v>0.16643919677519306</v>
      </c>
      <c r="Q47" s="7">
        <f t="shared" ref="Q47:Q49" si="94">F47/$I$44</f>
        <v>0.60459545800937575</v>
      </c>
      <c r="R47" s="7">
        <f t="shared" ref="R47:R49" si="95">G47/$I$44</f>
        <v>0.77320684425604758</v>
      </c>
      <c r="S47" s="7">
        <f t="shared" ref="S47:S49" si="96">H47/$I$44</f>
        <v>0</v>
      </c>
      <c r="T47" s="7">
        <f t="shared" ref="T47:T49" si="97">I47/$I$44</f>
        <v>1.5548564367079682</v>
      </c>
    </row>
    <row r="48" spans="1:20" ht="15.75" customHeight="1" x14ac:dyDescent="0.25">
      <c r="A48" s="5">
        <v>23</v>
      </c>
      <c r="B48" s="6" t="s">
        <v>12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23</v>
      </c>
      <c r="M48" s="6" t="s">
        <v>12</v>
      </c>
      <c r="N48" s="7">
        <f t="shared" si="91"/>
        <v>0</v>
      </c>
      <c r="O48" s="7">
        <f t="shared" si="92"/>
        <v>0</v>
      </c>
      <c r="P48" s="7">
        <f t="shared" si="93"/>
        <v>0</v>
      </c>
      <c r="Q48" s="7">
        <f t="shared" si="94"/>
        <v>0</v>
      </c>
      <c r="R48" s="7">
        <f t="shared" si="95"/>
        <v>0</v>
      </c>
      <c r="S48" s="7">
        <f t="shared" si="96"/>
        <v>0</v>
      </c>
      <c r="T48" s="7">
        <f t="shared" si="97"/>
        <v>0</v>
      </c>
    </row>
    <row r="49" spans="1:20" ht="15.75" customHeight="1" x14ac:dyDescent="0.25">
      <c r="A49" s="5">
        <v>24</v>
      </c>
      <c r="B49" s="6" t="s">
        <v>13</v>
      </c>
      <c r="C49" s="7">
        <v>0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8">
        <v>0</v>
      </c>
      <c r="L49" s="5">
        <v>24</v>
      </c>
      <c r="M49" s="6" t="s">
        <v>13</v>
      </c>
      <c r="N49" s="7">
        <f t="shared" si="91"/>
        <v>0</v>
      </c>
      <c r="O49" s="7">
        <f t="shared" si="92"/>
        <v>0</v>
      </c>
      <c r="P49" s="7">
        <f t="shared" si="93"/>
        <v>0</v>
      </c>
      <c r="Q49" s="7">
        <f t="shared" si="94"/>
        <v>0</v>
      </c>
      <c r="R49" s="7">
        <f t="shared" si="95"/>
        <v>0</v>
      </c>
      <c r="S49" s="7">
        <f t="shared" si="96"/>
        <v>0</v>
      </c>
      <c r="T49" s="7">
        <f t="shared" si="97"/>
        <v>0</v>
      </c>
    </row>
    <row r="50" spans="1:20" ht="15.75" customHeight="1" x14ac:dyDescent="0.25">
      <c r="A50" s="9"/>
      <c r="B50" s="10" t="s">
        <v>14</v>
      </c>
      <c r="C50" s="11">
        <v>12.761212275228614</v>
      </c>
      <c r="D50" s="11">
        <v>171.68574914123832</v>
      </c>
      <c r="E50" s="11">
        <v>588.02310726640337</v>
      </c>
      <c r="F50" s="11">
        <v>1538.4963660774074</v>
      </c>
      <c r="G50" s="11">
        <v>1966.4206625312634</v>
      </c>
      <c r="H50" s="11">
        <v>336.2929026557436</v>
      </c>
      <c r="I50" s="11">
        <v>4613.6799999472842</v>
      </c>
      <c r="J50" s="24"/>
      <c r="L50" s="9"/>
      <c r="M50" s="10" t="s">
        <v>14</v>
      </c>
      <c r="N50" s="11">
        <f>SUM(N46:N49)</f>
        <v>2.2127607073275324E-2</v>
      </c>
      <c r="O50" s="11">
        <f t="shared" ref="O50" si="98">SUM(O46:O49)</f>
        <v>0.29769858185437797</v>
      </c>
      <c r="P50" s="11">
        <f t="shared" ref="P50" si="99">SUM(P46:P49)</f>
        <v>1.0196166310041499</v>
      </c>
      <c r="Q50" s="11">
        <f t="shared" ref="Q50" si="100">SUM(Q46:Q49)</f>
        <v>2.6677123096138571</v>
      </c>
      <c r="R50" s="11">
        <f t="shared" ref="R50" si="101">SUM(R46:R49)</f>
        <v>3.4097218056410732</v>
      </c>
      <c r="S50" s="11">
        <f t="shared" ref="S50" si="102">SUM(S46:S49)</f>
        <v>0.58312306472185949</v>
      </c>
      <c r="T50" s="11">
        <f t="shared" ref="T50" si="103">SUM(T46:T49)</f>
        <v>7.9999999999085922</v>
      </c>
    </row>
    <row r="51" spans="1:20" ht="15.75" customHeight="1" x14ac:dyDescent="0.25">
      <c r="A51" s="12">
        <v>41</v>
      </c>
      <c r="B51" s="13" t="s">
        <v>15</v>
      </c>
      <c r="C51" s="7">
        <v>8.9646488521276861</v>
      </c>
      <c r="D51" s="7">
        <v>66.743943410674888</v>
      </c>
      <c r="E51" s="7">
        <v>270.18992206729052</v>
      </c>
      <c r="F51" s="7">
        <v>1770.9346840667181</v>
      </c>
      <c r="G51" s="7">
        <v>3217.3763147816767</v>
      </c>
      <c r="H51" s="7">
        <v>628.72441356208253</v>
      </c>
      <c r="I51" s="8">
        <v>5962.9339267405703</v>
      </c>
      <c r="L51" s="12">
        <v>41</v>
      </c>
      <c r="M51" s="13" t="s">
        <v>15</v>
      </c>
      <c r="N51" s="7">
        <f>C51/$I$44</f>
        <v>1.5544465766377703E-2</v>
      </c>
      <c r="O51" s="7">
        <f t="shared" ref="O51:T51" si="104">D51/$I$44</f>
        <v>0.11573224568791053</v>
      </c>
      <c r="P51" s="7">
        <f t="shared" si="104"/>
        <v>0.46850223174089317</v>
      </c>
      <c r="Q51" s="7">
        <f t="shared" si="104"/>
        <v>3.0707542509523296</v>
      </c>
      <c r="R51" s="7">
        <f t="shared" si="104"/>
        <v>5.5788460661019865</v>
      </c>
      <c r="S51" s="7">
        <f t="shared" si="104"/>
        <v>1.0901916276154089</v>
      </c>
      <c r="T51" s="7">
        <f t="shared" si="104"/>
        <v>10.339570887864905</v>
      </c>
    </row>
    <row r="52" spans="1:20" ht="15.75" customHeight="1" x14ac:dyDescent="0.25">
      <c r="A52" s="12">
        <v>43</v>
      </c>
      <c r="B52" s="13" t="s">
        <v>16</v>
      </c>
      <c r="C52" s="7">
        <v>0</v>
      </c>
      <c r="D52" s="7">
        <v>0</v>
      </c>
      <c r="E52" s="7">
        <v>26.565773152615762</v>
      </c>
      <c r="F52" s="7">
        <v>53.766331802074284</v>
      </c>
      <c r="G52" s="7">
        <v>21.67935306746535</v>
      </c>
      <c r="H52" s="7">
        <v>0</v>
      </c>
      <c r="I52" s="8">
        <v>102.01145802215538</v>
      </c>
      <c r="L52" s="12">
        <v>43</v>
      </c>
      <c r="M52" s="13" t="s">
        <v>16</v>
      </c>
      <c r="N52" s="7">
        <f t="shared" ref="N52:N54" si="105">C52/$I$44</f>
        <v>0</v>
      </c>
      <c r="O52" s="7">
        <f t="shared" ref="O52:O54" si="106">D52/$I$44</f>
        <v>0</v>
      </c>
      <c r="P52" s="7">
        <f t="shared" ref="P52:P54" si="107">E52/$I$44</f>
        <v>4.6064353232327791E-2</v>
      </c>
      <c r="Q52" s="7">
        <f t="shared" ref="Q52:Q54" si="108">F52/$I$44</f>
        <v>9.3229407851561932E-2</v>
      </c>
      <c r="R52" s="7">
        <f t="shared" ref="R52:R54" si="109">G52/$I$44</f>
        <v>3.7591429084748572E-2</v>
      </c>
      <c r="S52" s="7">
        <f t="shared" ref="S52:S54" si="110">H52/$I$44</f>
        <v>0</v>
      </c>
      <c r="T52" s="7">
        <f t="shared" ref="T52:T54" si="111">I52/$I$44</f>
        <v>0.17688519016863827</v>
      </c>
    </row>
    <row r="53" spans="1:20" ht="15.75" customHeight="1" x14ac:dyDescent="0.25">
      <c r="A53" s="12">
        <v>44</v>
      </c>
      <c r="B53" s="13" t="s">
        <v>17</v>
      </c>
      <c r="C53" s="7">
        <v>0</v>
      </c>
      <c r="D53" s="7">
        <v>0</v>
      </c>
      <c r="E53" s="7">
        <v>0</v>
      </c>
      <c r="F53" s="7">
        <v>0</v>
      </c>
      <c r="G53" s="7">
        <v>87.604067785722151</v>
      </c>
      <c r="H53" s="7">
        <v>0</v>
      </c>
      <c r="I53" s="8">
        <v>87.604067785722151</v>
      </c>
      <c r="L53" s="12">
        <v>44</v>
      </c>
      <c r="M53" s="13" t="s">
        <v>17</v>
      </c>
      <c r="N53" s="7">
        <f t="shared" si="105"/>
        <v>0</v>
      </c>
      <c r="O53" s="7">
        <f t="shared" si="106"/>
        <v>0</v>
      </c>
      <c r="P53" s="7">
        <f t="shared" si="107"/>
        <v>0</v>
      </c>
      <c r="Q53" s="7">
        <f t="shared" si="108"/>
        <v>0</v>
      </c>
      <c r="R53" s="7">
        <f t="shared" si="109"/>
        <v>0.15190315372669477</v>
      </c>
      <c r="S53" s="7">
        <f t="shared" si="110"/>
        <v>0</v>
      </c>
      <c r="T53" s="7">
        <f t="shared" si="111"/>
        <v>0.15190315372669477</v>
      </c>
    </row>
    <row r="54" spans="1:20" ht="15.75" customHeight="1" x14ac:dyDescent="0.25">
      <c r="A54" s="12">
        <v>46</v>
      </c>
      <c r="B54" s="13" t="s">
        <v>18</v>
      </c>
      <c r="C54" s="7">
        <v>2.2787809704357778</v>
      </c>
      <c r="D54" s="7">
        <v>15.273588864943036</v>
      </c>
      <c r="E54" s="7">
        <v>74.359457704272117</v>
      </c>
      <c r="F54" s="7">
        <v>37.608298766647543</v>
      </c>
      <c r="G54" s="7">
        <v>61.740421086461339</v>
      </c>
      <c r="H54" s="7">
        <v>0</v>
      </c>
      <c r="I54" s="8">
        <v>191.2605473927598</v>
      </c>
      <c r="L54" s="12">
        <v>46</v>
      </c>
      <c r="M54" s="13" t="s">
        <v>18</v>
      </c>
      <c r="N54" s="7">
        <f t="shared" si="105"/>
        <v>3.9513463793514553E-3</v>
      </c>
      <c r="O54" s="7">
        <f t="shared" si="106"/>
        <v>2.6484002124019065E-2</v>
      </c>
      <c r="P54" s="7">
        <f t="shared" si="107"/>
        <v>0.12893734754776598</v>
      </c>
      <c r="Q54" s="7">
        <f t="shared" si="108"/>
        <v>6.5211802754673129E-2</v>
      </c>
      <c r="R54" s="7">
        <f t="shared" si="109"/>
        <v>0.10705626933200627</v>
      </c>
      <c r="S54" s="7">
        <f t="shared" si="110"/>
        <v>0</v>
      </c>
      <c r="T54" s="7">
        <f t="shared" si="111"/>
        <v>0.3316407681378159</v>
      </c>
    </row>
    <row r="55" spans="1:20" ht="15.75" customHeight="1" x14ac:dyDescent="0.25">
      <c r="A55" s="14"/>
      <c r="B55" s="15" t="s">
        <v>19</v>
      </c>
      <c r="C55" s="11">
        <v>11.243429822563463</v>
      </c>
      <c r="D55" s="11">
        <v>82.017532275617924</v>
      </c>
      <c r="E55" s="11">
        <v>371.1151529241784</v>
      </c>
      <c r="F55" s="11">
        <v>1862.3093146354399</v>
      </c>
      <c r="G55" s="11">
        <v>3388.4001567213259</v>
      </c>
      <c r="H55" s="11">
        <v>628.72441356208253</v>
      </c>
      <c r="I55" s="11">
        <v>6343.809999941207</v>
      </c>
      <c r="J55" s="24"/>
      <c r="L55" s="14"/>
      <c r="M55" s="15" t="s">
        <v>19</v>
      </c>
      <c r="N55" s="11">
        <f>SUM(N51:N54)</f>
        <v>1.9495812145729159E-2</v>
      </c>
      <c r="O55" s="11">
        <f t="shared" ref="O55" si="112">SUM(O51:O54)</f>
        <v>0.1422162478119296</v>
      </c>
      <c r="P55" s="11">
        <f t="shared" ref="P55" si="113">SUM(P51:P54)</f>
        <v>0.64350393252098692</v>
      </c>
      <c r="Q55" s="11">
        <f t="shared" ref="Q55" si="114">SUM(Q51:Q54)</f>
        <v>3.2291954615585645</v>
      </c>
      <c r="R55" s="11">
        <f t="shared" ref="R55" si="115">SUM(R51:R54)</f>
        <v>5.8753969182454364</v>
      </c>
      <c r="S55" s="11">
        <f t="shared" ref="S55" si="116">SUM(S51:S54)</f>
        <v>1.0901916276154089</v>
      </c>
      <c r="T55" s="11">
        <f t="shared" ref="T55" si="117">SUM(T51:T54)</f>
        <v>10.999999999898055</v>
      </c>
    </row>
    <row r="56" spans="1:20" ht="15.75" customHeight="1" x14ac:dyDescent="0.25">
      <c r="A56" s="16"/>
      <c r="B56" s="17" t="s">
        <v>20</v>
      </c>
      <c r="C56" s="11">
        <v>24.004642097792079</v>
      </c>
      <c r="D56" s="11">
        <v>253.70328141685624</v>
      </c>
      <c r="E56" s="11">
        <v>959.13826019058183</v>
      </c>
      <c r="F56" s="11">
        <v>3400.8056807128473</v>
      </c>
      <c r="G56" s="11">
        <v>5354.820819252589</v>
      </c>
      <c r="H56" s="11">
        <v>965.01731621782619</v>
      </c>
      <c r="I56" s="11">
        <v>10957.48999988849</v>
      </c>
      <c r="L56" s="16"/>
      <c r="M56" s="17" t="s">
        <v>20</v>
      </c>
      <c r="N56" s="11">
        <f>N50+N55</f>
        <v>4.1623419219004483E-2</v>
      </c>
      <c r="O56" s="11">
        <f t="shared" ref="O56" si="118">O50+O55</f>
        <v>0.43991482966630757</v>
      </c>
      <c r="P56" s="11">
        <f t="shared" ref="P56" si="119">P50+P55</f>
        <v>1.6631205635251369</v>
      </c>
      <c r="Q56" s="11">
        <f t="shared" ref="Q56" si="120">Q50+Q55</f>
        <v>5.8969077711724216</v>
      </c>
      <c r="R56" s="11">
        <f t="shared" ref="R56" si="121">R50+R55</f>
        <v>9.2851187238865087</v>
      </c>
      <c r="S56" s="11">
        <f t="shared" ref="S56" si="122">S50+S55</f>
        <v>1.6733146923372684</v>
      </c>
      <c r="T56" s="11">
        <f t="shared" ref="T56" si="123">T50+T55</f>
        <v>18.999999999806647</v>
      </c>
    </row>
    <row r="57" spans="1:20" ht="15.75" customHeight="1" x14ac:dyDescent="0.25">
      <c r="A57" s="18"/>
      <c r="B57" s="18"/>
      <c r="C57" s="18"/>
      <c r="D57" s="18"/>
      <c r="E57" s="18"/>
      <c r="F57" s="18"/>
      <c r="G57" s="18"/>
      <c r="H57" s="18"/>
      <c r="I57" s="18"/>
      <c r="J57" s="18"/>
      <c r="L57" s="18"/>
      <c r="M57" s="18"/>
      <c r="N57" s="18"/>
      <c r="O57" s="18"/>
      <c r="P57" s="18"/>
      <c r="Q57" s="18"/>
      <c r="R57" s="18"/>
      <c r="S57" s="18"/>
      <c r="T57" s="18"/>
    </row>
    <row r="58" spans="1:20" ht="15.75" customHeight="1" x14ac:dyDescent="0.25">
      <c r="A58" s="19"/>
      <c r="B58" s="19"/>
      <c r="C58" s="19"/>
      <c r="D58" s="19"/>
      <c r="E58" s="19"/>
      <c r="F58" s="19"/>
      <c r="G58" s="19"/>
      <c r="H58" s="19"/>
      <c r="I58" s="19"/>
      <c r="J58" s="19"/>
      <c r="L58" s="19"/>
      <c r="M58" s="19"/>
      <c r="N58" s="19"/>
      <c r="O58" s="19"/>
      <c r="P58" s="19"/>
      <c r="Q58" s="19"/>
      <c r="R58" s="19"/>
      <c r="S58" s="19"/>
      <c r="T58" s="19"/>
    </row>
    <row r="59" spans="1:20" ht="15.75" customHeight="1" x14ac:dyDescent="0.25">
      <c r="A59" s="34" t="s">
        <v>21</v>
      </c>
      <c r="B59" s="34"/>
      <c r="C59" s="34"/>
      <c r="D59" s="34"/>
      <c r="E59" s="34"/>
      <c r="F59" s="34"/>
      <c r="G59" s="34"/>
      <c r="H59" s="1" t="s">
        <v>22</v>
      </c>
      <c r="I59" s="1">
        <v>771.72</v>
      </c>
      <c r="J59" s="25">
        <v>1000</v>
      </c>
      <c r="L59" s="34" t="s">
        <v>26</v>
      </c>
      <c r="M59" s="34"/>
      <c r="N59" s="34"/>
      <c r="O59" s="34"/>
      <c r="P59" s="34"/>
      <c r="Q59" s="34"/>
      <c r="R59" s="34"/>
      <c r="S59" s="1" t="s">
        <v>22</v>
      </c>
      <c r="T59" s="1">
        <v>771.72</v>
      </c>
    </row>
    <row r="60" spans="1:20" ht="15.75" customHeight="1" x14ac:dyDescent="0.25">
      <c r="A60" s="2" t="s">
        <v>1</v>
      </c>
      <c r="B60" s="2" t="s">
        <v>2</v>
      </c>
      <c r="C60" s="3" t="s">
        <v>3</v>
      </c>
      <c r="D60" s="4" t="s">
        <v>4</v>
      </c>
      <c r="E60" s="2" t="s">
        <v>5</v>
      </c>
      <c r="F60" s="2" t="s">
        <v>6</v>
      </c>
      <c r="G60" s="2" t="s">
        <v>7</v>
      </c>
      <c r="H60" s="2" t="s">
        <v>8</v>
      </c>
      <c r="I60" s="2" t="s">
        <v>9</v>
      </c>
      <c r="L60" s="2" t="s">
        <v>1</v>
      </c>
      <c r="M60" s="2" t="s">
        <v>2</v>
      </c>
      <c r="N60" s="3" t="s">
        <v>3</v>
      </c>
      <c r="O60" s="4" t="s">
        <v>4</v>
      </c>
      <c r="P60" s="2" t="s">
        <v>5</v>
      </c>
      <c r="Q60" s="2" t="s">
        <v>6</v>
      </c>
      <c r="R60" s="2" t="s">
        <v>7</v>
      </c>
      <c r="S60" s="2" t="s">
        <v>8</v>
      </c>
      <c r="T60" s="2" t="s">
        <v>9</v>
      </c>
    </row>
    <row r="61" spans="1:20" ht="15.75" customHeight="1" x14ac:dyDescent="0.25">
      <c r="A61" s="5">
        <v>21</v>
      </c>
      <c r="B61" s="6" t="s">
        <v>10</v>
      </c>
      <c r="C61" s="7">
        <v>14.729339269975045</v>
      </c>
      <c r="D61" s="7">
        <v>180.72182977214152</v>
      </c>
      <c r="E61" s="7">
        <v>527.61676639814959</v>
      </c>
      <c r="F61" s="7">
        <v>1439.5427581424481</v>
      </c>
      <c r="G61" s="7">
        <v>2155.971732591242</v>
      </c>
      <c r="H61" s="7">
        <v>364.00369828136382</v>
      </c>
      <c r="I61" s="8">
        <v>4682.5861244553198</v>
      </c>
      <c r="L61" s="5">
        <v>21</v>
      </c>
      <c r="M61" s="6" t="s">
        <v>10</v>
      </c>
      <c r="N61" s="7">
        <f>C61/$I$59</f>
        <v>1.9086377533269895E-2</v>
      </c>
      <c r="O61" s="7">
        <f t="shared" ref="O61:T61" si="124">D61/$I$59</f>
        <v>0.23418057037804063</v>
      </c>
      <c r="P61" s="7">
        <f t="shared" si="124"/>
        <v>0.68368937749203029</v>
      </c>
      <c r="Q61" s="7">
        <f t="shared" si="124"/>
        <v>1.8653692506899497</v>
      </c>
      <c r="R61" s="7">
        <f t="shared" si="124"/>
        <v>2.7937227654994583</v>
      </c>
      <c r="S61" s="7">
        <f t="shared" si="124"/>
        <v>0.47167845628124683</v>
      </c>
      <c r="T61" s="7">
        <f t="shared" si="124"/>
        <v>6.0677267978739957</v>
      </c>
    </row>
    <row r="62" spans="1:20" ht="15.75" customHeight="1" x14ac:dyDescent="0.25">
      <c r="A62" s="5">
        <v>22</v>
      </c>
      <c r="B62" s="6" t="s">
        <v>11</v>
      </c>
      <c r="C62" s="7">
        <v>0</v>
      </c>
      <c r="D62" s="7">
        <v>26.990390467905691</v>
      </c>
      <c r="E62" s="7">
        <v>194.91884595500622</v>
      </c>
      <c r="F62" s="7">
        <v>348.67624658858711</v>
      </c>
      <c r="G62" s="7">
        <v>685.22127047809181</v>
      </c>
      <c r="H62" s="7">
        <v>64.837121991217614</v>
      </c>
      <c r="I62" s="8">
        <v>1320.6438754808084</v>
      </c>
      <c r="L62" s="5">
        <v>22</v>
      </c>
      <c r="M62" s="6" t="s">
        <v>11</v>
      </c>
      <c r="N62" s="7">
        <f t="shared" ref="N62:N64" si="125">C62/$I$59</f>
        <v>0</v>
      </c>
      <c r="O62" s="7">
        <f t="shared" ref="O62:O64" si="126">D62/$I$59</f>
        <v>3.4974330674215633E-2</v>
      </c>
      <c r="P62" s="7">
        <f t="shared" ref="P62:P64" si="127">E62/$I$59</f>
        <v>0.25257716005158115</v>
      </c>
      <c r="Q62" s="7">
        <f t="shared" ref="Q62:Q64" si="128">F62/$I$59</f>
        <v>0.45181704062171135</v>
      </c>
      <c r="R62" s="7">
        <f t="shared" ref="R62:R64" si="129">G62/$I$59</f>
        <v>0.88791436075013186</v>
      </c>
      <c r="S62" s="7">
        <f t="shared" ref="S62:S64" si="130">H62/$I$59</f>
        <v>8.4016381577797145E-2</v>
      </c>
      <c r="T62" s="7">
        <f t="shared" ref="T62:T64" si="131">I62/$I$59</f>
        <v>1.7112992736754371</v>
      </c>
    </row>
    <row r="63" spans="1:20" ht="15.75" customHeight="1" x14ac:dyDescent="0.25">
      <c r="A63" s="5">
        <v>23</v>
      </c>
      <c r="B63" s="6" t="s">
        <v>12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8">
        <v>0</v>
      </c>
      <c r="L63" s="5">
        <v>23</v>
      </c>
      <c r="M63" s="6" t="s">
        <v>12</v>
      </c>
      <c r="N63" s="7">
        <f t="shared" si="125"/>
        <v>0</v>
      </c>
      <c r="O63" s="7">
        <f t="shared" si="126"/>
        <v>0</v>
      </c>
      <c r="P63" s="7">
        <f t="shared" si="127"/>
        <v>0</v>
      </c>
      <c r="Q63" s="7">
        <f t="shared" si="128"/>
        <v>0</v>
      </c>
      <c r="R63" s="7">
        <f t="shared" si="129"/>
        <v>0</v>
      </c>
      <c r="S63" s="7">
        <f t="shared" si="130"/>
        <v>0</v>
      </c>
      <c r="T63" s="7">
        <f t="shared" si="131"/>
        <v>0</v>
      </c>
    </row>
    <row r="64" spans="1:20" ht="15.75" customHeight="1" x14ac:dyDescent="0.25">
      <c r="A64" s="5">
        <v>24</v>
      </c>
      <c r="B64" s="6" t="s">
        <v>13</v>
      </c>
      <c r="C64" s="7">
        <v>0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8">
        <v>0</v>
      </c>
      <c r="L64" s="5">
        <v>24</v>
      </c>
      <c r="M64" s="6" t="s">
        <v>13</v>
      </c>
      <c r="N64" s="7">
        <f t="shared" si="125"/>
        <v>0</v>
      </c>
      <c r="O64" s="7">
        <f t="shared" si="126"/>
        <v>0</v>
      </c>
      <c r="P64" s="7">
        <f t="shared" si="127"/>
        <v>0</v>
      </c>
      <c r="Q64" s="7">
        <f t="shared" si="128"/>
        <v>0</v>
      </c>
      <c r="R64" s="7">
        <f t="shared" si="129"/>
        <v>0</v>
      </c>
      <c r="S64" s="7">
        <f t="shared" si="130"/>
        <v>0</v>
      </c>
      <c r="T64" s="7">
        <f t="shared" si="131"/>
        <v>0</v>
      </c>
    </row>
    <row r="65" spans="1:20" ht="15.75" customHeight="1" x14ac:dyDescent="0.25">
      <c r="A65" s="9"/>
      <c r="B65" s="10" t="s">
        <v>14</v>
      </c>
      <c r="C65" s="11">
        <v>14.729339269975045</v>
      </c>
      <c r="D65" s="11">
        <v>207.7122202400472</v>
      </c>
      <c r="E65" s="11">
        <v>722.53561235315578</v>
      </c>
      <c r="F65" s="11">
        <v>1788.2190047310351</v>
      </c>
      <c r="G65" s="11">
        <v>2841.1930030693338</v>
      </c>
      <c r="H65" s="11">
        <v>428.84082027258142</v>
      </c>
      <c r="I65" s="11">
        <v>6003.2299999361285</v>
      </c>
      <c r="J65" s="24"/>
      <c r="L65" s="9"/>
      <c r="M65" s="10" t="s">
        <v>14</v>
      </c>
      <c r="N65" s="11">
        <f>SUM(N61:N64)</f>
        <v>1.9086377533269895E-2</v>
      </c>
      <c r="O65" s="11">
        <f t="shared" ref="O65" si="132">SUM(O61:O64)</f>
        <v>0.26915490105225626</v>
      </c>
      <c r="P65" s="11">
        <f t="shared" ref="P65" si="133">SUM(P61:P64)</f>
        <v>0.93626653754361144</v>
      </c>
      <c r="Q65" s="11">
        <f t="shared" ref="Q65" si="134">SUM(Q61:Q64)</f>
        <v>2.317186291311661</v>
      </c>
      <c r="R65" s="11">
        <f t="shared" ref="R65" si="135">SUM(R61:R64)</f>
        <v>3.6816371262495902</v>
      </c>
      <c r="S65" s="11">
        <f t="shared" ref="S65" si="136">SUM(S61:S64)</f>
        <v>0.55569483785904394</v>
      </c>
      <c r="T65" s="11">
        <f t="shared" ref="T65" si="137">SUM(T61:T64)</f>
        <v>7.779026071549433</v>
      </c>
    </row>
    <row r="66" spans="1:20" ht="15.75" customHeight="1" x14ac:dyDescent="0.25">
      <c r="A66" s="12">
        <v>41</v>
      </c>
      <c r="B66" s="13" t="s">
        <v>15</v>
      </c>
      <c r="C66" s="7">
        <v>10.900231532545215</v>
      </c>
      <c r="D66" s="7">
        <v>105.91048358272407</v>
      </c>
      <c r="E66" s="7">
        <v>558.3515579479581</v>
      </c>
      <c r="F66" s="7">
        <v>2319.2748065107967</v>
      </c>
      <c r="G66" s="7">
        <v>4278.8765275214773</v>
      </c>
      <c r="H66" s="7">
        <v>779.20345197628421</v>
      </c>
      <c r="I66" s="8">
        <v>8052.5170590717862</v>
      </c>
      <c r="L66" s="12">
        <v>41</v>
      </c>
      <c r="M66" s="13" t="s">
        <v>15</v>
      </c>
      <c r="N66" s="7">
        <f>C66/$I$59</f>
        <v>1.4124593806750135E-2</v>
      </c>
      <c r="O66" s="7">
        <f t="shared" ref="O66:O69" si="138">D66/$I$59</f>
        <v>0.1372395215657545</v>
      </c>
      <c r="P66" s="7">
        <f t="shared" ref="P66:P69" si="139">E66/$I$59</f>
        <v>0.72351572843512946</v>
      </c>
      <c r="Q66" s="7">
        <f t="shared" ref="Q66:Q69" si="140">F66/$I$59</f>
        <v>3.0053319941310277</v>
      </c>
      <c r="R66" s="7">
        <f t="shared" ref="R66:R69" si="141">G66/$I$59</f>
        <v>5.5445971693379423</v>
      </c>
      <c r="S66" s="7">
        <f t="shared" ref="S66:S69" si="142">H66/$I$59</f>
        <v>1.0096971077285599</v>
      </c>
      <c r="T66" s="7">
        <f t="shared" ref="T66:T69" si="143">I66/$I$59</f>
        <v>10.434506115005165</v>
      </c>
    </row>
    <row r="67" spans="1:20" ht="15.75" customHeight="1" x14ac:dyDescent="0.25">
      <c r="A67" s="12">
        <v>43</v>
      </c>
      <c r="B67" s="13" t="s">
        <v>16</v>
      </c>
      <c r="C67" s="7">
        <v>0</v>
      </c>
      <c r="D67" s="7">
        <v>0</v>
      </c>
      <c r="E67" s="7">
        <v>26.565773152615762</v>
      </c>
      <c r="F67" s="7">
        <v>86.857757924117664</v>
      </c>
      <c r="G67" s="7">
        <v>21.67935306746535</v>
      </c>
      <c r="H67" s="7">
        <v>0</v>
      </c>
      <c r="I67" s="8">
        <v>135.10288414419878</v>
      </c>
      <c r="L67" s="12">
        <v>43</v>
      </c>
      <c r="M67" s="13" t="s">
        <v>16</v>
      </c>
      <c r="N67" s="7">
        <f t="shared" ref="N67:N69" si="144">C67/$I$59</f>
        <v>0</v>
      </c>
      <c r="O67" s="7">
        <f t="shared" si="138"/>
        <v>0</v>
      </c>
      <c r="P67" s="7">
        <f t="shared" si="139"/>
        <v>3.4424108682703264E-2</v>
      </c>
      <c r="Q67" s="7">
        <f t="shared" si="140"/>
        <v>0.11255087068382012</v>
      </c>
      <c r="R67" s="7">
        <f t="shared" si="141"/>
        <v>2.8092252458748444E-2</v>
      </c>
      <c r="S67" s="7">
        <f t="shared" si="142"/>
        <v>0</v>
      </c>
      <c r="T67" s="7">
        <f t="shared" si="143"/>
        <v>0.17506723182527184</v>
      </c>
    </row>
    <row r="68" spans="1:20" ht="15.75" customHeight="1" x14ac:dyDescent="0.25">
      <c r="A68" s="12">
        <v>44</v>
      </c>
      <c r="B68" s="13" t="s">
        <v>17</v>
      </c>
      <c r="C68" s="7">
        <v>0</v>
      </c>
      <c r="D68" s="7">
        <v>0</v>
      </c>
      <c r="E68" s="7">
        <v>0</v>
      </c>
      <c r="F68" s="7">
        <v>0</v>
      </c>
      <c r="G68" s="7">
        <v>87.604067785722151</v>
      </c>
      <c r="H68" s="7">
        <v>0</v>
      </c>
      <c r="I68" s="8">
        <v>87.604067785722151</v>
      </c>
      <c r="L68" s="12">
        <v>44</v>
      </c>
      <c r="M68" s="13" t="s">
        <v>17</v>
      </c>
      <c r="N68" s="7">
        <f t="shared" si="144"/>
        <v>0</v>
      </c>
      <c r="O68" s="7">
        <f t="shared" si="138"/>
        <v>0</v>
      </c>
      <c r="P68" s="7">
        <f t="shared" si="139"/>
        <v>0</v>
      </c>
      <c r="Q68" s="7">
        <f t="shared" si="140"/>
        <v>0</v>
      </c>
      <c r="R68" s="7">
        <f t="shared" si="141"/>
        <v>0.1135179440544785</v>
      </c>
      <c r="S68" s="7">
        <f t="shared" si="142"/>
        <v>0</v>
      </c>
      <c r="T68" s="7">
        <f t="shared" si="143"/>
        <v>0.1135179440544785</v>
      </c>
    </row>
    <row r="69" spans="1:20" ht="15.75" customHeight="1" x14ac:dyDescent="0.25">
      <c r="A69" s="12">
        <v>46</v>
      </c>
      <c r="B69" s="13" t="s">
        <v>18</v>
      </c>
      <c r="C69" s="7">
        <v>2.2787809704357778</v>
      </c>
      <c r="D69" s="7">
        <v>60.145253386841645</v>
      </c>
      <c r="E69" s="7">
        <v>86.325699653448282</v>
      </c>
      <c r="F69" s="7">
        <v>120.84143384925338</v>
      </c>
      <c r="G69" s="7">
        <v>99.239622128777057</v>
      </c>
      <c r="H69" s="7">
        <v>0</v>
      </c>
      <c r="I69" s="8">
        <v>368.83078998875618</v>
      </c>
      <c r="L69" s="12">
        <v>46</v>
      </c>
      <c r="M69" s="13" t="s">
        <v>18</v>
      </c>
      <c r="N69" s="7">
        <f t="shared" si="144"/>
        <v>2.9528598072303138E-3</v>
      </c>
      <c r="O69" s="7">
        <f t="shared" si="138"/>
        <v>7.7936626479606128E-2</v>
      </c>
      <c r="P69" s="7">
        <f t="shared" si="139"/>
        <v>0.11186142597502757</v>
      </c>
      <c r="Q69" s="7">
        <f t="shared" si="140"/>
        <v>0.15658714799312365</v>
      </c>
      <c r="R69" s="7">
        <f t="shared" si="141"/>
        <v>0.1285953741367038</v>
      </c>
      <c r="S69" s="7">
        <f t="shared" si="142"/>
        <v>0</v>
      </c>
      <c r="T69" s="7">
        <f t="shared" si="143"/>
        <v>0.4779334343916915</v>
      </c>
    </row>
    <row r="70" spans="1:20" ht="15.75" customHeight="1" x14ac:dyDescent="0.25">
      <c r="A70" s="14"/>
      <c r="B70" s="15" t="s">
        <v>19</v>
      </c>
      <c r="C70" s="11">
        <v>13.179012502980992</v>
      </c>
      <c r="D70" s="11">
        <v>166.05573696956571</v>
      </c>
      <c r="E70" s="11">
        <v>671.24303075402213</v>
      </c>
      <c r="F70" s="11">
        <v>2526.9739982841679</v>
      </c>
      <c r="G70" s="11">
        <v>4487.3995705034413</v>
      </c>
      <c r="H70" s="11">
        <v>779.20345197628421</v>
      </c>
      <c r="I70" s="11">
        <v>8644.0548009904633</v>
      </c>
      <c r="J70" s="24"/>
      <c r="L70" s="14"/>
      <c r="M70" s="15" t="s">
        <v>19</v>
      </c>
      <c r="N70" s="11">
        <f>SUM(N66:N69)</f>
        <v>1.7077453613980449E-2</v>
      </c>
      <c r="O70" s="11">
        <f t="shared" ref="O70" si="145">SUM(O66:O69)</f>
        <v>0.21517614804536062</v>
      </c>
      <c r="P70" s="11">
        <f t="shared" ref="P70" si="146">SUM(P66:P69)</f>
        <v>0.86980126309286032</v>
      </c>
      <c r="Q70" s="11">
        <f t="shared" ref="Q70" si="147">SUM(Q66:Q69)</f>
        <v>3.2744700128079716</v>
      </c>
      <c r="R70" s="11">
        <f t="shared" ref="R70" si="148">SUM(R66:R69)</f>
        <v>5.814802739987873</v>
      </c>
      <c r="S70" s="11">
        <f t="shared" ref="S70" si="149">SUM(S66:S69)</f>
        <v>1.0096971077285599</v>
      </c>
      <c r="T70" s="11">
        <f t="shared" ref="T70" si="150">SUM(T66:T69)</f>
        <v>11.201024725276607</v>
      </c>
    </row>
    <row r="71" spans="1:20" ht="15.75" customHeight="1" x14ac:dyDescent="0.25">
      <c r="A71" s="16"/>
      <c r="B71" s="17" t="s">
        <v>20</v>
      </c>
      <c r="C71" s="11">
        <v>27.908351772956038</v>
      </c>
      <c r="D71" s="11">
        <v>373.76795720961292</v>
      </c>
      <c r="E71" s="11">
        <v>1393.7786431071779</v>
      </c>
      <c r="F71" s="11">
        <v>4315.1930030152034</v>
      </c>
      <c r="G71" s="11">
        <v>7328.5925735727751</v>
      </c>
      <c r="H71" s="11">
        <v>1208.0442722488656</v>
      </c>
      <c r="I71" s="11">
        <v>14647.284800926591</v>
      </c>
      <c r="L71" s="16"/>
      <c r="M71" s="17" t="s">
        <v>20</v>
      </c>
      <c r="N71" s="11">
        <f>N65+N70</f>
        <v>3.6163831147250344E-2</v>
      </c>
      <c r="O71" s="11">
        <f t="shared" ref="O71" si="151">O65+O70</f>
        <v>0.48433104909761687</v>
      </c>
      <c r="P71" s="11">
        <f t="shared" ref="P71" si="152">P65+P70</f>
        <v>1.8060678006364719</v>
      </c>
      <c r="Q71" s="11">
        <f t="shared" ref="Q71" si="153">Q65+Q70</f>
        <v>5.591656304119633</v>
      </c>
      <c r="R71" s="11">
        <f t="shared" ref="R71" si="154">R65+R70</f>
        <v>9.4964398662374627</v>
      </c>
      <c r="S71" s="11">
        <f t="shared" ref="S71" si="155">S65+S70</f>
        <v>1.5653919455876038</v>
      </c>
      <c r="T71" s="11">
        <f t="shared" ref="T71" si="156">T65+T70</f>
        <v>18.980050796826042</v>
      </c>
    </row>
    <row r="72" spans="1:20" ht="15.75" customHeight="1" x14ac:dyDescent="0.25">
      <c r="A72" s="19"/>
      <c r="B72" s="19"/>
      <c r="C72" s="19"/>
      <c r="D72" s="19"/>
      <c r="E72" s="19"/>
      <c r="F72" s="19"/>
      <c r="G72" s="19"/>
      <c r="H72" s="19"/>
      <c r="I72" s="19"/>
      <c r="J72" s="19"/>
      <c r="L72" s="19"/>
      <c r="M72" s="19"/>
      <c r="N72" s="19"/>
      <c r="O72" s="19"/>
      <c r="P72" s="19"/>
      <c r="Q72" s="19"/>
      <c r="R72" s="19"/>
      <c r="S72" s="19"/>
      <c r="T72" s="19"/>
    </row>
    <row r="73" spans="1:20" ht="15.75" customHeight="1" x14ac:dyDescent="0.25">
      <c r="A73" s="18"/>
      <c r="B73" s="18"/>
      <c r="C73" s="18"/>
      <c r="D73" s="18"/>
      <c r="E73" s="18"/>
      <c r="F73" s="18"/>
      <c r="G73" s="18"/>
      <c r="H73" s="18"/>
      <c r="I73" s="18"/>
      <c r="J73" s="18"/>
      <c r="L73" s="18"/>
      <c r="M73" s="18"/>
      <c r="N73" s="18"/>
      <c r="O73" s="18"/>
      <c r="P73" s="18"/>
      <c r="Q73" s="18"/>
      <c r="R73" s="18"/>
      <c r="S73" s="18"/>
      <c r="T73" s="18"/>
    </row>
    <row r="74" spans="1:20" ht="15.75" customHeight="1" x14ac:dyDescent="0.25">
      <c r="A74" s="34" t="s">
        <v>0</v>
      </c>
      <c r="B74" s="34"/>
      <c r="C74" s="34"/>
      <c r="D74" s="34"/>
      <c r="E74" s="34"/>
      <c r="F74" s="34"/>
      <c r="G74" s="34"/>
      <c r="H74" s="1" t="s">
        <v>23</v>
      </c>
      <c r="I74" s="1">
        <v>16.170000000000002</v>
      </c>
      <c r="J74" s="23">
        <v>3203</v>
      </c>
      <c r="L74" s="34" t="s">
        <v>26</v>
      </c>
      <c r="M74" s="34"/>
      <c r="N74" s="34"/>
      <c r="O74" s="34"/>
      <c r="P74" s="34"/>
      <c r="Q74" s="34"/>
      <c r="R74" s="34"/>
      <c r="S74" s="1" t="s">
        <v>23</v>
      </c>
      <c r="T74" s="1">
        <v>16.170000000000002</v>
      </c>
    </row>
    <row r="75" spans="1:20" ht="15.75" customHeight="1" x14ac:dyDescent="0.25">
      <c r="A75" s="2" t="s">
        <v>1</v>
      </c>
      <c r="B75" s="2" t="s">
        <v>2</v>
      </c>
      <c r="C75" s="3" t="s">
        <v>3</v>
      </c>
      <c r="D75" s="4" t="s">
        <v>4</v>
      </c>
      <c r="E75" s="2" t="s">
        <v>5</v>
      </c>
      <c r="F75" s="2" t="s">
        <v>6</v>
      </c>
      <c r="G75" s="2" t="s">
        <v>7</v>
      </c>
      <c r="H75" s="2" t="s">
        <v>8</v>
      </c>
      <c r="I75" s="2" t="s">
        <v>9</v>
      </c>
      <c r="L75" s="2" t="s">
        <v>1</v>
      </c>
      <c r="M75" s="2" t="s">
        <v>2</v>
      </c>
      <c r="N75" s="3" t="s">
        <v>3</v>
      </c>
      <c r="O75" s="4" t="s">
        <v>4</v>
      </c>
      <c r="P75" s="2" t="s">
        <v>5</v>
      </c>
      <c r="Q75" s="2" t="s">
        <v>6</v>
      </c>
      <c r="R75" s="2" t="s">
        <v>7</v>
      </c>
      <c r="S75" s="2" t="s">
        <v>8</v>
      </c>
      <c r="T75" s="2" t="s">
        <v>9</v>
      </c>
    </row>
    <row r="76" spans="1:20" ht="15.75" customHeight="1" x14ac:dyDescent="0.25">
      <c r="A76" s="5">
        <v>21</v>
      </c>
      <c r="B76" s="6" t="s">
        <v>10</v>
      </c>
      <c r="C76" s="7">
        <v>0.88734913633692114</v>
      </c>
      <c r="D76" s="7">
        <v>1.8229933549981208</v>
      </c>
      <c r="E76" s="7">
        <v>0</v>
      </c>
      <c r="F76" s="7">
        <v>0</v>
      </c>
      <c r="G76" s="7">
        <v>0</v>
      </c>
      <c r="H76" s="7">
        <v>0</v>
      </c>
      <c r="I76" s="8">
        <v>2.7103424913350418</v>
      </c>
      <c r="L76" s="5">
        <v>21</v>
      </c>
      <c r="M76" s="6" t="s">
        <v>10</v>
      </c>
      <c r="N76" s="7">
        <f>C76/$I$74</f>
        <v>5.4876260750582627E-2</v>
      </c>
      <c r="O76" s="7">
        <f t="shared" ref="O76:T76" si="157">D76/$I$74</f>
        <v>0.112739230364757</v>
      </c>
      <c r="P76" s="7">
        <f t="shared" si="157"/>
        <v>0</v>
      </c>
      <c r="Q76" s="7">
        <f t="shared" si="157"/>
        <v>0</v>
      </c>
      <c r="R76" s="7">
        <f t="shared" si="157"/>
        <v>0</v>
      </c>
      <c r="S76" s="7">
        <f t="shared" si="157"/>
        <v>0</v>
      </c>
      <c r="T76" s="7">
        <f t="shared" si="157"/>
        <v>0.1676154911153396</v>
      </c>
    </row>
    <row r="77" spans="1:20" ht="15.75" customHeight="1" x14ac:dyDescent="0.25">
      <c r="A77" s="5">
        <v>22</v>
      </c>
      <c r="B77" s="6" t="s">
        <v>11</v>
      </c>
      <c r="C77" s="7">
        <v>6.3871961838013389</v>
      </c>
      <c r="D77" s="7">
        <v>64.450063516769859</v>
      </c>
      <c r="E77" s="7">
        <v>96.968841919804319</v>
      </c>
      <c r="F77" s="7">
        <v>9.5549776451797577</v>
      </c>
      <c r="G77" s="7">
        <v>0</v>
      </c>
      <c r="H77" s="7">
        <v>0</v>
      </c>
      <c r="I77" s="8">
        <v>177.36107926555525</v>
      </c>
      <c r="L77" s="5">
        <v>22</v>
      </c>
      <c r="M77" s="6" t="s">
        <v>11</v>
      </c>
      <c r="N77" s="7">
        <f t="shared" ref="N77:N79" si="158">C77/$I$74</f>
        <v>0.3950028561410846</v>
      </c>
      <c r="O77" s="7">
        <f t="shared" ref="O77:O79" si="159">D77/$I$74</f>
        <v>3.9857800566957238</v>
      </c>
      <c r="P77" s="7">
        <f t="shared" ref="P77:P79" si="160">E77/$I$74</f>
        <v>5.9968362349909903</v>
      </c>
      <c r="Q77" s="7">
        <f t="shared" ref="Q77:Q79" si="161">F77/$I$74</f>
        <v>0.59090770842175366</v>
      </c>
      <c r="R77" s="7">
        <f t="shared" ref="R77:R79" si="162">G77/$I$74</f>
        <v>0</v>
      </c>
      <c r="S77" s="7">
        <f t="shared" ref="S77:S79" si="163">H77/$I$74</f>
        <v>0</v>
      </c>
      <c r="T77" s="7">
        <f t="shared" ref="T77:T79" si="164">I77/$I$74</f>
        <v>10.96852685624955</v>
      </c>
    </row>
    <row r="78" spans="1:20" ht="15.75" customHeight="1" x14ac:dyDescent="0.25">
      <c r="A78" s="5">
        <v>23</v>
      </c>
      <c r="B78" s="6" t="s">
        <v>12</v>
      </c>
      <c r="C78" s="7">
        <v>3.9094602722367031</v>
      </c>
      <c r="D78" s="7">
        <v>1.1809506993809922</v>
      </c>
      <c r="E78" s="7">
        <v>0</v>
      </c>
      <c r="F78" s="7">
        <v>0</v>
      </c>
      <c r="G78" s="7">
        <v>0</v>
      </c>
      <c r="H78" s="7">
        <v>0</v>
      </c>
      <c r="I78" s="8">
        <v>5.0904109716176951</v>
      </c>
      <c r="L78" s="5">
        <v>23</v>
      </c>
      <c r="M78" s="6" t="s">
        <v>12</v>
      </c>
      <c r="N78" s="7">
        <f t="shared" si="158"/>
        <v>0.24177243489404471</v>
      </c>
      <c r="O78" s="7">
        <f t="shared" si="159"/>
        <v>7.3033438428014352E-2</v>
      </c>
      <c r="P78" s="7">
        <f t="shared" si="160"/>
        <v>0</v>
      </c>
      <c r="Q78" s="7">
        <f t="shared" si="161"/>
        <v>0</v>
      </c>
      <c r="R78" s="7">
        <f t="shared" si="162"/>
        <v>0</v>
      </c>
      <c r="S78" s="7">
        <f t="shared" si="163"/>
        <v>0</v>
      </c>
      <c r="T78" s="7">
        <f t="shared" si="164"/>
        <v>0.314805873322059</v>
      </c>
    </row>
    <row r="79" spans="1:20" ht="15.75" customHeight="1" x14ac:dyDescent="0.25">
      <c r="A79" s="5">
        <v>24</v>
      </c>
      <c r="B79" s="6" t="s">
        <v>13</v>
      </c>
      <c r="C79" s="7">
        <v>0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8">
        <v>0</v>
      </c>
      <c r="L79" s="5">
        <v>24</v>
      </c>
      <c r="M79" s="6" t="s">
        <v>13</v>
      </c>
      <c r="N79" s="7">
        <f t="shared" si="158"/>
        <v>0</v>
      </c>
      <c r="O79" s="7">
        <f t="shared" si="159"/>
        <v>0</v>
      </c>
      <c r="P79" s="7">
        <f t="shared" si="160"/>
        <v>0</v>
      </c>
      <c r="Q79" s="7">
        <f t="shared" si="161"/>
        <v>0</v>
      </c>
      <c r="R79" s="7">
        <f t="shared" si="162"/>
        <v>0</v>
      </c>
      <c r="S79" s="7">
        <f t="shared" si="163"/>
        <v>0</v>
      </c>
      <c r="T79" s="7">
        <f t="shared" si="164"/>
        <v>0</v>
      </c>
    </row>
    <row r="80" spans="1:20" ht="15.75" customHeight="1" x14ac:dyDescent="0.25">
      <c r="A80" s="9"/>
      <c r="B80" s="10" t="s">
        <v>14</v>
      </c>
      <c r="C80" s="11">
        <v>11.184005592374962</v>
      </c>
      <c r="D80" s="11">
        <v>67.454007571148964</v>
      </c>
      <c r="E80" s="11">
        <v>96.968841919804319</v>
      </c>
      <c r="F80" s="11">
        <v>9.5549776451797577</v>
      </c>
      <c r="G80" s="11">
        <v>0</v>
      </c>
      <c r="H80" s="11">
        <v>0</v>
      </c>
      <c r="I80" s="11">
        <v>185.16183272850799</v>
      </c>
      <c r="J80" s="24"/>
      <c r="L80" s="9"/>
      <c r="M80" s="10" t="s">
        <v>14</v>
      </c>
      <c r="N80" s="11">
        <f>SUM(N76:N79)</f>
        <v>0.69165155178571192</v>
      </c>
      <c r="O80" s="11">
        <f t="shared" ref="O80" si="165">SUM(O76:O79)</f>
        <v>4.1715527254884952</v>
      </c>
      <c r="P80" s="11">
        <f t="shared" ref="P80" si="166">SUM(P76:P79)</f>
        <v>5.9968362349909903</v>
      </c>
      <c r="Q80" s="11">
        <f t="shared" ref="Q80" si="167">SUM(Q76:Q79)</f>
        <v>0.59090770842175366</v>
      </c>
      <c r="R80" s="11">
        <f t="shared" ref="R80" si="168">SUM(R76:R79)</f>
        <v>0</v>
      </c>
      <c r="S80" s="11">
        <f t="shared" ref="S80" si="169">SUM(S76:S79)</f>
        <v>0</v>
      </c>
      <c r="T80" s="11">
        <f t="shared" ref="T80" si="170">SUM(T76:T79)</f>
        <v>11.45094822068695</v>
      </c>
    </row>
    <row r="81" spans="1:20" ht="15.75" customHeight="1" x14ac:dyDescent="0.25">
      <c r="A81" s="12">
        <v>41</v>
      </c>
      <c r="B81" s="13" t="s">
        <v>15</v>
      </c>
      <c r="C81" s="7">
        <v>1.2180010608440424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8">
        <v>1.2180010608440424</v>
      </c>
      <c r="L81" s="12">
        <v>41</v>
      </c>
      <c r="M81" s="13" t="s">
        <v>15</v>
      </c>
      <c r="N81" s="7">
        <f>C81/$I$74</f>
        <v>7.5324740930367479E-2</v>
      </c>
      <c r="O81" s="7">
        <f t="shared" ref="O81:O84" si="171">D81/$I$74</f>
        <v>0</v>
      </c>
      <c r="P81" s="7">
        <f t="shared" ref="P81:P84" si="172">E81/$I$74</f>
        <v>0</v>
      </c>
      <c r="Q81" s="7">
        <f t="shared" ref="Q81:Q84" si="173">F81/$I$74</f>
        <v>0</v>
      </c>
      <c r="R81" s="7">
        <f t="shared" ref="R81:R84" si="174">G81/$I$74</f>
        <v>0</v>
      </c>
      <c r="S81" s="7">
        <f t="shared" ref="S81:S84" si="175">H81/$I$74</f>
        <v>0</v>
      </c>
      <c r="T81" s="7">
        <f t="shared" ref="T81:T84" si="176">I81/$I$74</f>
        <v>7.5324740930367479E-2</v>
      </c>
    </row>
    <row r="82" spans="1:20" ht="15.75" customHeight="1" x14ac:dyDescent="0.25">
      <c r="A82" s="12">
        <v>43</v>
      </c>
      <c r="B82" s="13" t="s">
        <v>16</v>
      </c>
      <c r="C82" s="7">
        <v>0</v>
      </c>
      <c r="D82" s="7">
        <v>2.5526628606935939</v>
      </c>
      <c r="E82" s="7">
        <v>0</v>
      </c>
      <c r="F82" s="7">
        <v>0</v>
      </c>
      <c r="G82" s="7">
        <v>0</v>
      </c>
      <c r="H82" s="7">
        <v>0</v>
      </c>
      <c r="I82" s="8">
        <v>2.5526628606935939</v>
      </c>
      <c r="L82" s="12">
        <v>43</v>
      </c>
      <c r="M82" s="13" t="s">
        <v>16</v>
      </c>
      <c r="N82" s="7">
        <f t="shared" ref="N82:N84" si="177">C82/$I$74</f>
        <v>0</v>
      </c>
      <c r="O82" s="7">
        <f t="shared" si="171"/>
        <v>0.15786412249187345</v>
      </c>
      <c r="P82" s="7">
        <f t="shared" si="172"/>
        <v>0</v>
      </c>
      <c r="Q82" s="7">
        <f t="shared" si="173"/>
        <v>0</v>
      </c>
      <c r="R82" s="7">
        <f t="shared" si="174"/>
        <v>0</v>
      </c>
      <c r="S82" s="7">
        <f t="shared" si="175"/>
        <v>0</v>
      </c>
      <c r="T82" s="7">
        <f t="shared" si="176"/>
        <v>0.15786412249187345</v>
      </c>
    </row>
    <row r="83" spans="1:20" ht="15.75" customHeight="1" x14ac:dyDescent="0.25">
      <c r="A83" s="12">
        <v>44</v>
      </c>
      <c r="B83" s="13" t="s">
        <v>17</v>
      </c>
      <c r="C83" s="7">
        <v>0</v>
      </c>
      <c r="D83" s="7">
        <v>1.0055944601340649</v>
      </c>
      <c r="E83" s="7">
        <v>0</v>
      </c>
      <c r="F83" s="7">
        <v>0</v>
      </c>
      <c r="G83" s="7">
        <v>0</v>
      </c>
      <c r="H83" s="7">
        <v>0</v>
      </c>
      <c r="I83" s="8">
        <v>1.0055944601340649</v>
      </c>
      <c r="L83" s="12">
        <v>44</v>
      </c>
      <c r="M83" s="13" t="s">
        <v>17</v>
      </c>
      <c r="N83" s="7">
        <f t="shared" si="177"/>
        <v>0</v>
      </c>
      <c r="O83" s="7">
        <f t="shared" si="171"/>
        <v>6.2188896730616255E-2</v>
      </c>
      <c r="P83" s="7">
        <f t="shared" si="172"/>
        <v>0</v>
      </c>
      <c r="Q83" s="7">
        <f t="shared" si="173"/>
        <v>0</v>
      </c>
      <c r="R83" s="7">
        <f t="shared" si="174"/>
        <v>0</v>
      </c>
      <c r="S83" s="7">
        <f t="shared" si="175"/>
        <v>0</v>
      </c>
      <c r="T83" s="7">
        <f t="shared" si="176"/>
        <v>6.2188896730616255E-2</v>
      </c>
    </row>
    <row r="84" spans="1:20" ht="15.75" customHeight="1" x14ac:dyDescent="0.25">
      <c r="A84" s="12">
        <v>46</v>
      </c>
      <c r="B84" s="13" t="s">
        <v>18</v>
      </c>
      <c r="C84" s="7">
        <v>0.85212527489939249</v>
      </c>
      <c r="D84" s="7">
        <v>3.0322540649027681</v>
      </c>
      <c r="E84" s="7">
        <v>0</v>
      </c>
      <c r="F84" s="7">
        <v>0</v>
      </c>
      <c r="G84" s="7">
        <v>0</v>
      </c>
      <c r="H84" s="7">
        <v>0</v>
      </c>
      <c r="I84" s="8">
        <v>3.8843793398021607</v>
      </c>
      <c r="L84" s="12">
        <v>46</v>
      </c>
      <c r="M84" s="13" t="s">
        <v>18</v>
      </c>
      <c r="N84" s="7">
        <f t="shared" si="177"/>
        <v>5.269791434133534E-2</v>
      </c>
      <c r="O84" s="7">
        <f t="shared" si="171"/>
        <v>0.18752344248007222</v>
      </c>
      <c r="P84" s="7">
        <f t="shared" si="172"/>
        <v>0</v>
      </c>
      <c r="Q84" s="7">
        <f t="shared" si="173"/>
        <v>0</v>
      </c>
      <c r="R84" s="7">
        <f t="shared" si="174"/>
        <v>0</v>
      </c>
      <c r="S84" s="7">
        <f t="shared" si="175"/>
        <v>0</v>
      </c>
      <c r="T84" s="7">
        <f t="shared" si="176"/>
        <v>0.24022135682140755</v>
      </c>
    </row>
    <row r="85" spans="1:20" ht="15.75" customHeight="1" x14ac:dyDescent="0.25">
      <c r="A85" s="14"/>
      <c r="B85" s="15" t="s">
        <v>19</v>
      </c>
      <c r="C85" s="11">
        <v>2.070126335743435</v>
      </c>
      <c r="D85" s="11">
        <v>6.5905113857304265</v>
      </c>
      <c r="E85" s="11">
        <v>0</v>
      </c>
      <c r="F85" s="11">
        <v>0</v>
      </c>
      <c r="G85" s="11">
        <v>0</v>
      </c>
      <c r="H85" s="11">
        <v>0</v>
      </c>
      <c r="I85" s="11">
        <v>8.6606377214738615</v>
      </c>
      <c r="J85" s="24"/>
      <c r="L85" s="14"/>
      <c r="M85" s="15" t="s">
        <v>19</v>
      </c>
      <c r="N85" s="11">
        <f>SUM(N81:N84)</f>
        <v>0.12802265527170281</v>
      </c>
      <c r="O85" s="11">
        <f t="shared" ref="O85" si="178">SUM(O81:O84)</f>
        <v>0.4075764617025619</v>
      </c>
      <c r="P85" s="11">
        <f t="shared" ref="P85" si="179">SUM(P81:P84)</f>
        <v>0</v>
      </c>
      <c r="Q85" s="11">
        <f t="shared" ref="Q85" si="180">SUM(Q81:Q84)</f>
        <v>0</v>
      </c>
      <c r="R85" s="11">
        <f t="shared" ref="R85" si="181">SUM(R81:R84)</f>
        <v>0</v>
      </c>
      <c r="S85" s="11">
        <f t="shared" ref="S85" si="182">SUM(S81:S84)</f>
        <v>0</v>
      </c>
      <c r="T85" s="11">
        <f t="shared" ref="T85" si="183">SUM(T81:T84)</f>
        <v>0.53559911697426477</v>
      </c>
    </row>
    <row r="86" spans="1:20" ht="15.75" customHeight="1" x14ac:dyDescent="0.25">
      <c r="A86" s="16"/>
      <c r="B86" s="17" t="s">
        <v>20</v>
      </c>
      <c r="C86" s="11">
        <v>13.254131928118397</v>
      </c>
      <c r="D86" s="11">
        <v>74.044518956879386</v>
      </c>
      <c r="E86" s="11">
        <v>96.968841919804319</v>
      </c>
      <c r="F86" s="11">
        <v>9.5549776451797577</v>
      </c>
      <c r="G86" s="11">
        <v>0</v>
      </c>
      <c r="H86" s="11">
        <v>0</v>
      </c>
      <c r="I86" s="11">
        <v>193.82247044998184</v>
      </c>
      <c r="L86" s="16"/>
      <c r="M86" s="17" t="s">
        <v>20</v>
      </c>
      <c r="N86" s="11">
        <f>N80+N85</f>
        <v>0.81967420705741478</v>
      </c>
      <c r="O86" s="11">
        <f t="shared" ref="O86" si="184">O80+O85</f>
        <v>4.5791291871910573</v>
      </c>
      <c r="P86" s="11">
        <f t="shared" ref="P86" si="185">P80+P85</f>
        <v>5.9968362349909903</v>
      </c>
      <c r="Q86" s="11">
        <f t="shared" ref="Q86" si="186">Q80+Q85</f>
        <v>0.59090770842175366</v>
      </c>
      <c r="R86" s="11">
        <f t="shared" ref="R86" si="187">R80+R85</f>
        <v>0</v>
      </c>
      <c r="S86" s="11">
        <f t="shared" ref="S86" si="188">S80+S85</f>
        <v>0</v>
      </c>
      <c r="T86" s="11">
        <f t="shared" ref="T86" si="189">T80+T85</f>
        <v>11.986547337661214</v>
      </c>
    </row>
    <row r="87" spans="1:20" ht="15.75" customHeight="1" x14ac:dyDescent="0.25">
      <c r="A87" s="18"/>
      <c r="B87" s="18"/>
      <c r="C87" s="18"/>
      <c r="D87" s="18"/>
      <c r="E87" s="18"/>
      <c r="F87" s="18"/>
      <c r="G87" s="18"/>
      <c r="H87" s="18"/>
      <c r="I87" s="18"/>
      <c r="J87" s="18"/>
      <c r="L87" s="18"/>
      <c r="M87" s="18"/>
      <c r="N87" s="18"/>
      <c r="O87" s="18"/>
      <c r="P87" s="18"/>
      <c r="Q87" s="18"/>
      <c r="R87" s="18"/>
      <c r="S87" s="18"/>
      <c r="T87" s="18"/>
    </row>
    <row r="88" spans="1:20" ht="15.75" customHeight="1" x14ac:dyDescent="0.25">
      <c r="A88" s="34" t="s">
        <v>0</v>
      </c>
      <c r="B88" s="34"/>
      <c r="C88" s="34"/>
      <c r="D88" s="34"/>
      <c r="E88" s="34"/>
      <c r="F88" s="34"/>
      <c r="G88" s="34"/>
      <c r="H88" s="1" t="s">
        <v>23</v>
      </c>
      <c r="I88" s="1">
        <v>2.36</v>
      </c>
      <c r="J88" s="23">
        <v>3401</v>
      </c>
      <c r="L88" s="34" t="s">
        <v>26</v>
      </c>
      <c r="M88" s="34"/>
      <c r="N88" s="34"/>
      <c r="O88" s="34"/>
      <c r="P88" s="34"/>
      <c r="Q88" s="34"/>
      <c r="R88" s="34"/>
      <c r="S88" s="1" t="s">
        <v>23</v>
      </c>
      <c r="T88" s="1">
        <v>2.36</v>
      </c>
    </row>
    <row r="89" spans="1:20" ht="15.75" customHeight="1" x14ac:dyDescent="0.25">
      <c r="A89" s="2" t="s">
        <v>1</v>
      </c>
      <c r="B89" s="2" t="s">
        <v>2</v>
      </c>
      <c r="C89" s="3" t="s">
        <v>3</v>
      </c>
      <c r="D89" s="4" t="s">
        <v>4</v>
      </c>
      <c r="E89" s="2" t="s">
        <v>5</v>
      </c>
      <c r="F89" s="2" t="s">
        <v>6</v>
      </c>
      <c r="G89" s="2" t="s">
        <v>7</v>
      </c>
      <c r="H89" s="2" t="s">
        <v>8</v>
      </c>
      <c r="I89" s="2" t="s">
        <v>9</v>
      </c>
      <c r="L89" s="2" t="s">
        <v>1</v>
      </c>
      <c r="M89" s="2" t="s">
        <v>2</v>
      </c>
      <c r="N89" s="3" t="s">
        <v>3</v>
      </c>
      <c r="O89" s="4" t="s">
        <v>4</v>
      </c>
      <c r="P89" s="2" t="s">
        <v>5</v>
      </c>
      <c r="Q89" s="2" t="s">
        <v>6</v>
      </c>
      <c r="R89" s="2" t="s">
        <v>7</v>
      </c>
      <c r="S89" s="2" t="s">
        <v>8</v>
      </c>
      <c r="T89" s="2" t="s">
        <v>9</v>
      </c>
    </row>
    <row r="90" spans="1:20" ht="15.75" customHeight="1" x14ac:dyDescent="0.25">
      <c r="A90" s="5">
        <v>21</v>
      </c>
      <c r="B90" s="6" t="s">
        <v>10</v>
      </c>
      <c r="C90" s="7">
        <v>0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8">
        <v>0</v>
      </c>
      <c r="L90" s="5">
        <v>21</v>
      </c>
      <c r="M90" s="6" t="s">
        <v>10</v>
      </c>
      <c r="N90" s="7">
        <f>C90/$I$88</f>
        <v>0</v>
      </c>
      <c r="O90" s="7">
        <f t="shared" ref="O90:T90" si="190">D90/$I$88</f>
        <v>0</v>
      </c>
      <c r="P90" s="7">
        <f t="shared" si="190"/>
        <v>0</v>
      </c>
      <c r="Q90" s="7">
        <f t="shared" si="190"/>
        <v>0</v>
      </c>
      <c r="R90" s="7">
        <f t="shared" si="190"/>
        <v>0</v>
      </c>
      <c r="S90" s="7">
        <f t="shared" si="190"/>
        <v>0</v>
      </c>
      <c r="T90" s="7">
        <f t="shared" si="190"/>
        <v>0</v>
      </c>
    </row>
    <row r="91" spans="1:20" ht="15.75" customHeight="1" x14ac:dyDescent="0.25">
      <c r="A91" s="5">
        <v>22</v>
      </c>
      <c r="B91" s="6" t="s">
        <v>11</v>
      </c>
      <c r="C91" s="7">
        <v>0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8">
        <v>0</v>
      </c>
      <c r="L91" s="5">
        <v>22</v>
      </c>
      <c r="M91" s="6" t="s">
        <v>11</v>
      </c>
      <c r="N91" s="7">
        <f t="shared" ref="N91:N93" si="191">C91/$I$88</f>
        <v>0</v>
      </c>
      <c r="O91" s="7">
        <f t="shared" ref="O91:O93" si="192">D91/$I$88</f>
        <v>0</v>
      </c>
      <c r="P91" s="7">
        <f t="shared" ref="P91:P93" si="193">E91/$I$88</f>
        <v>0</v>
      </c>
      <c r="Q91" s="7">
        <f t="shared" ref="Q91:Q93" si="194">F91/$I$88</f>
        <v>0</v>
      </c>
      <c r="R91" s="7">
        <f t="shared" ref="R91:R93" si="195">G91/$I$88</f>
        <v>0</v>
      </c>
      <c r="S91" s="7">
        <f t="shared" ref="S91:S93" si="196">H91/$I$88</f>
        <v>0</v>
      </c>
      <c r="T91" s="7">
        <f t="shared" ref="T91:T93" si="197">I91/$I$88</f>
        <v>0</v>
      </c>
    </row>
    <row r="92" spans="1:20" ht="15.75" customHeight="1" x14ac:dyDescent="0.25">
      <c r="A92" s="5">
        <v>23</v>
      </c>
      <c r="B92" s="6" t="s">
        <v>12</v>
      </c>
      <c r="C92" s="7">
        <v>0</v>
      </c>
      <c r="D92" s="7">
        <v>0</v>
      </c>
      <c r="E92" s="7">
        <v>0</v>
      </c>
      <c r="F92" s="7">
        <v>0</v>
      </c>
      <c r="G92" s="7">
        <v>0</v>
      </c>
      <c r="H92" s="7">
        <v>0</v>
      </c>
      <c r="I92" s="8">
        <v>0</v>
      </c>
      <c r="L92" s="5">
        <v>23</v>
      </c>
      <c r="M92" s="6" t="s">
        <v>12</v>
      </c>
      <c r="N92" s="7">
        <f t="shared" si="191"/>
        <v>0</v>
      </c>
      <c r="O92" s="7">
        <f t="shared" si="192"/>
        <v>0</v>
      </c>
      <c r="P92" s="7">
        <f t="shared" si="193"/>
        <v>0</v>
      </c>
      <c r="Q92" s="7">
        <f t="shared" si="194"/>
        <v>0</v>
      </c>
      <c r="R92" s="7">
        <f t="shared" si="195"/>
        <v>0</v>
      </c>
      <c r="S92" s="7">
        <f t="shared" si="196"/>
        <v>0</v>
      </c>
      <c r="T92" s="7">
        <f t="shared" si="197"/>
        <v>0</v>
      </c>
    </row>
    <row r="93" spans="1:20" ht="15.75" customHeight="1" x14ac:dyDescent="0.25">
      <c r="A93" s="5">
        <v>24</v>
      </c>
      <c r="B93" s="6" t="s">
        <v>13</v>
      </c>
      <c r="C93" s="7">
        <v>1.6348438618723706</v>
      </c>
      <c r="D93" s="7">
        <v>9.2919147984923161</v>
      </c>
      <c r="E93" s="7">
        <v>40.603423686486181</v>
      </c>
      <c r="F93" s="7">
        <v>9.8298176531127819</v>
      </c>
      <c r="G93" s="7">
        <v>0</v>
      </c>
      <c r="H93" s="7">
        <v>0</v>
      </c>
      <c r="I93" s="8">
        <v>61.359999999963648</v>
      </c>
      <c r="L93" s="5">
        <v>24</v>
      </c>
      <c r="M93" s="6" t="s">
        <v>13</v>
      </c>
      <c r="N93" s="7">
        <f t="shared" si="191"/>
        <v>0.69273044994591981</v>
      </c>
      <c r="O93" s="7">
        <f t="shared" si="192"/>
        <v>3.9372520332594561</v>
      </c>
      <c r="P93" s="7">
        <f t="shared" si="193"/>
        <v>17.204840545121264</v>
      </c>
      <c r="Q93" s="7">
        <f t="shared" si="194"/>
        <v>4.1651769716579583</v>
      </c>
      <c r="R93" s="7">
        <f t="shared" si="195"/>
        <v>0</v>
      </c>
      <c r="S93" s="7">
        <f t="shared" si="196"/>
        <v>0</v>
      </c>
      <c r="T93" s="7">
        <f t="shared" si="197"/>
        <v>25.999999999984599</v>
      </c>
    </row>
    <row r="94" spans="1:20" ht="15.75" customHeight="1" x14ac:dyDescent="0.25">
      <c r="A94" s="9"/>
      <c r="B94" s="10" t="s">
        <v>14</v>
      </c>
      <c r="C94" s="11">
        <v>1.6348438618723706</v>
      </c>
      <c r="D94" s="11">
        <v>9.2919147984923161</v>
      </c>
      <c r="E94" s="11">
        <v>40.603423686486181</v>
      </c>
      <c r="F94" s="11">
        <v>9.8298176531127819</v>
      </c>
      <c r="G94" s="11">
        <v>0</v>
      </c>
      <c r="H94" s="11">
        <v>0</v>
      </c>
      <c r="I94" s="11">
        <v>61.359999999963648</v>
      </c>
      <c r="J94" s="24"/>
      <c r="L94" s="9"/>
      <c r="M94" s="10" t="s">
        <v>14</v>
      </c>
      <c r="N94" s="11">
        <f>SUM(N90:N93)</f>
        <v>0.69273044994591981</v>
      </c>
      <c r="O94" s="11">
        <f t="shared" ref="O94" si="198">SUM(O90:O93)</f>
        <v>3.9372520332594561</v>
      </c>
      <c r="P94" s="11">
        <f t="shared" ref="P94" si="199">SUM(P90:P93)</f>
        <v>17.204840545121264</v>
      </c>
      <c r="Q94" s="11">
        <f t="shared" ref="Q94" si="200">SUM(Q90:Q93)</f>
        <v>4.1651769716579583</v>
      </c>
      <c r="R94" s="11">
        <f t="shared" ref="R94" si="201">SUM(R90:R93)</f>
        <v>0</v>
      </c>
      <c r="S94" s="11">
        <f t="shared" ref="S94" si="202">SUM(S90:S93)</f>
        <v>0</v>
      </c>
      <c r="T94" s="11">
        <f t="shared" ref="T94" si="203">SUM(T90:T93)</f>
        <v>25.999999999984599</v>
      </c>
    </row>
    <row r="95" spans="1:20" ht="15.75" customHeight="1" x14ac:dyDescent="0.25">
      <c r="A95" s="12">
        <v>41</v>
      </c>
      <c r="B95" s="13" t="s">
        <v>15</v>
      </c>
      <c r="C95" s="7">
        <v>0</v>
      </c>
      <c r="D95" s="7">
        <v>0</v>
      </c>
      <c r="E95" s="7">
        <v>0</v>
      </c>
      <c r="F95" s="7">
        <v>0</v>
      </c>
      <c r="G95" s="7">
        <v>0</v>
      </c>
      <c r="H95" s="7">
        <v>0</v>
      </c>
      <c r="I95" s="8">
        <v>0</v>
      </c>
      <c r="L95" s="12">
        <v>41</v>
      </c>
      <c r="M95" s="13" t="s">
        <v>15</v>
      </c>
      <c r="N95" s="7">
        <f>C95/$I$88</f>
        <v>0</v>
      </c>
      <c r="O95" s="7">
        <f t="shared" ref="O95:O98" si="204">D95/$I$88</f>
        <v>0</v>
      </c>
      <c r="P95" s="7">
        <f t="shared" ref="P95:P98" si="205">E95/$I$88</f>
        <v>0</v>
      </c>
      <c r="Q95" s="7">
        <f t="shared" ref="Q95:Q98" si="206">F95/$I$88</f>
        <v>0</v>
      </c>
      <c r="R95" s="7">
        <f t="shared" ref="R95:R98" si="207">G95/$I$88</f>
        <v>0</v>
      </c>
      <c r="S95" s="7">
        <f t="shared" ref="S95:S98" si="208">H95/$I$88</f>
        <v>0</v>
      </c>
      <c r="T95" s="7">
        <f t="shared" ref="T95:T98" si="209">I95/$I$88</f>
        <v>0</v>
      </c>
    </row>
    <row r="96" spans="1:20" ht="15.75" customHeight="1" x14ac:dyDescent="0.25">
      <c r="A96" s="12">
        <v>43</v>
      </c>
      <c r="B96" s="13" t="s">
        <v>16</v>
      </c>
      <c r="C96" s="7">
        <v>0</v>
      </c>
      <c r="D96" s="7">
        <v>1.390737560884135</v>
      </c>
      <c r="E96" s="7">
        <v>3.0425124265816175</v>
      </c>
      <c r="F96" s="7">
        <v>0</v>
      </c>
      <c r="G96" s="7">
        <v>0</v>
      </c>
      <c r="H96" s="7">
        <v>0</v>
      </c>
      <c r="I96" s="8">
        <v>4.4332499874657527</v>
      </c>
      <c r="L96" s="12">
        <v>43</v>
      </c>
      <c r="M96" s="13" t="s">
        <v>16</v>
      </c>
      <c r="N96" s="7">
        <f t="shared" ref="N96:N98" si="210">C96/$I$88</f>
        <v>0</v>
      </c>
      <c r="O96" s="7">
        <f t="shared" si="204"/>
        <v>0.58929557664582</v>
      </c>
      <c r="P96" s="7">
        <f t="shared" si="205"/>
        <v>1.2892001807549227</v>
      </c>
      <c r="Q96" s="7">
        <f t="shared" si="206"/>
        <v>0</v>
      </c>
      <c r="R96" s="7">
        <f t="shared" si="207"/>
        <v>0</v>
      </c>
      <c r="S96" s="7">
        <f t="shared" si="208"/>
        <v>0</v>
      </c>
      <c r="T96" s="7">
        <f t="shared" si="209"/>
        <v>1.8784957574007428</v>
      </c>
    </row>
    <row r="97" spans="1:20" ht="15.75" customHeight="1" x14ac:dyDescent="0.25">
      <c r="A97" s="12">
        <v>44</v>
      </c>
      <c r="B97" s="13" t="s">
        <v>17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8">
        <v>0</v>
      </c>
      <c r="L97" s="12">
        <v>44</v>
      </c>
      <c r="M97" s="13" t="s">
        <v>17</v>
      </c>
      <c r="N97" s="7">
        <f t="shared" si="210"/>
        <v>0</v>
      </c>
      <c r="O97" s="7">
        <f t="shared" si="204"/>
        <v>0</v>
      </c>
      <c r="P97" s="7">
        <f t="shared" si="205"/>
        <v>0</v>
      </c>
      <c r="Q97" s="7">
        <f t="shared" si="206"/>
        <v>0</v>
      </c>
      <c r="R97" s="7">
        <f t="shared" si="207"/>
        <v>0</v>
      </c>
      <c r="S97" s="7">
        <f t="shared" si="208"/>
        <v>0</v>
      </c>
      <c r="T97" s="7">
        <f t="shared" si="209"/>
        <v>0</v>
      </c>
    </row>
    <row r="98" spans="1:20" ht="15.75" customHeight="1" x14ac:dyDescent="0.25">
      <c r="A98" s="12">
        <v>46</v>
      </c>
      <c r="B98" s="13" t="s">
        <v>18</v>
      </c>
      <c r="C98" s="7">
        <v>0</v>
      </c>
      <c r="D98" s="7">
        <v>0.28675001253424737</v>
      </c>
      <c r="E98" s="7">
        <v>0</v>
      </c>
      <c r="F98" s="7">
        <v>0</v>
      </c>
      <c r="G98" s="7">
        <v>0</v>
      </c>
      <c r="H98" s="7">
        <v>0</v>
      </c>
      <c r="I98" s="8">
        <v>0.28675001253424737</v>
      </c>
      <c r="L98" s="12">
        <v>46</v>
      </c>
      <c r="M98" s="13" t="s">
        <v>18</v>
      </c>
      <c r="N98" s="7">
        <f t="shared" si="210"/>
        <v>0</v>
      </c>
      <c r="O98" s="7">
        <f t="shared" si="204"/>
        <v>0.12150424259925736</v>
      </c>
      <c r="P98" s="7">
        <f t="shared" si="205"/>
        <v>0</v>
      </c>
      <c r="Q98" s="7">
        <f t="shared" si="206"/>
        <v>0</v>
      </c>
      <c r="R98" s="7">
        <f t="shared" si="207"/>
        <v>0</v>
      </c>
      <c r="S98" s="7">
        <f t="shared" si="208"/>
        <v>0</v>
      </c>
      <c r="T98" s="7">
        <f t="shared" si="209"/>
        <v>0.12150424259925736</v>
      </c>
    </row>
    <row r="99" spans="1:20" ht="15.75" customHeight="1" x14ac:dyDescent="0.25">
      <c r="A99" s="14"/>
      <c r="B99" s="15" t="s">
        <v>19</v>
      </c>
      <c r="C99" s="11">
        <v>0</v>
      </c>
      <c r="D99" s="11">
        <v>1.6774875734183823</v>
      </c>
      <c r="E99" s="11">
        <v>3.0425124265816175</v>
      </c>
      <c r="F99" s="11">
        <v>0</v>
      </c>
      <c r="G99" s="11">
        <v>0</v>
      </c>
      <c r="H99" s="11">
        <v>0</v>
      </c>
      <c r="I99" s="11">
        <v>4.72</v>
      </c>
      <c r="J99" s="24"/>
      <c r="L99" s="14"/>
      <c r="M99" s="15" t="s">
        <v>19</v>
      </c>
      <c r="N99" s="11">
        <f>SUM(N95:N98)</f>
        <v>0</v>
      </c>
      <c r="O99" s="11">
        <f t="shared" ref="O99" si="211">SUM(O95:O98)</f>
        <v>0.7107998192450774</v>
      </c>
      <c r="P99" s="11">
        <f t="shared" ref="P99" si="212">SUM(P95:P98)</f>
        <v>1.2892001807549227</v>
      </c>
      <c r="Q99" s="11">
        <f t="shared" ref="Q99" si="213">SUM(Q95:Q98)</f>
        <v>0</v>
      </c>
      <c r="R99" s="11">
        <f t="shared" ref="R99" si="214">SUM(R95:R98)</f>
        <v>0</v>
      </c>
      <c r="S99" s="11">
        <f t="shared" ref="S99" si="215">SUM(S95:S98)</f>
        <v>0</v>
      </c>
      <c r="T99" s="11">
        <f t="shared" ref="T99" si="216">SUM(T95:T98)</f>
        <v>2</v>
      </c>
    </row>
    <row r="100" spans="1:20" ht="15.75" customHeight="1" x14ac:dyDescent="0.25">
      <c r="A100" s="16"/>
      <c r="B100" s="17" t="s">
        <v>20</v>
      </c>
      <c r="C100" s="11">
        <v>1.6348438618723706</v>
      </c>
      <c r="D100" s="11">
        <v>10.969402371910698</v>
      </c>
      <c r="E100" s="11">
        <v>43.645936113067798</v>
      </c>
      <c r="F100" s="11">
        <v>9.8298176531127819</v>
      </c>
      <c r="G100" s="11">
        <v>0</v>
      </c>
      <c r="H100" s="11">
        <v>0</v>
      </c>
      <c r="I100" s="11">
        <v>66.079999999963647</v>
      </c>
      <c r="L100" s="16"/>
      <c r="M100" s="17" t="s">
        <v>20</v>
      </c>
      <c r="N100" s="11">
        <f>N94+N99</f>
        <v>0.69273044994591981</v>
      </c>
      <c r="O100" s="11">
        <f t="shared" ref="O100" si="217">O94+O99</f>
        <v>4.6480518525045333</v>
      </c>
      <c r="P100" s="11">
        <f t="shared" ref="P100" si="218">P94+P99</f>
        <v>18.494040725876186</v>
      </c>
      <c r="Q100" s="11">
        <f t="shared" ref="Q100" si="219">Q94+Q99</f>
        <v>4.1651769716579583</v>
      </c>
      <c r="R100" s="11">
        <f t="shared" ref="R100" si="220">R94+R99</f>
        <v>0</v>
      </c>
      <c r="S100" s="11">
        <f t="shared" ref="S100" si="221">S94+S99</f>
        <v>0</v>
      </c>
      <c r="T100" s="11">
        <f t="shared" ref="T100" si="222">T94+T99</f>
        <v>27.999999999984599</v>
      </c>
    </row>
    <row r="101" spans="1:20" ht="15.75" customHeight="1" x14ac:dyDescent="0.25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L101" s="18"/>
      <c r="M101" s="18"/>
      <c r="N101" s="18"/>
      <c r="O101" s="18"/>
      <c r="P101" s="18"/>
      <c r="Q101" s="18"/>
      <c r="R101" s="18"/>
      <c r="S101" s="18"/>
      <c r="T101" s="18"/>
    </row>
    <row r="102" spans="1:20" ht="15.75" customHeight="1" x14ac:dyDescent="0.25">
      <c r="A102" s="34" t="s">
        <v>0</v>
      </c>
      <c r="B102" s="34"/>
      <c r="C102" s="34"/>
      <c r="D102" s="34"/>
      <c r="E102" s="34"/>
      <c r="F102" s="34"/>
      <c r="G102" s="34"/>
      <c r="H102" s="1" t="s">
        <v>23</v>
      </c>
      <c r="I102" s="1">
        <v>13.43</v>
      </c>
      <c r="J102" s="23">
        <v>3407</v>
      </c>
      <c r="L102" s="34" t="s">
        <v>25</v>
      </c>
      <c r="M102" s="34"/>
      <c r="N102" s="34"/>
      <c r="O102" s="34"/>
      <c r="P102" s="34"/>
      <c r="Q102" s="34"/>
      <c r="R102" s="34"/>
      <c r="S102" s="1" t="s">
        <v>23</v>
      </c>
      <c r="T102" s="1">
        <v>13.43</v>
      </c>
    </row>
    <row r="103" spans="1:20" ht="15.75" customHeight="1" x14ac:dyDescent="0.25">
      <c r="A103" s="2" t="s">
        <v>1</v>
      </c>
      <c r="B103" s="2" t="s">
        <v>2</v>
      </c>
      <c r="C103" s="3" t="s">
        <v>3</v>
      </c>
      <c r="D103" s="4" t="s">
        <v>4</v>
      </c>
      <c r="E103" s="2" t="s">
        <v>5</v>
      </c>
      <c r="F103" s="2" t="s">
        <v>6</v>
      </c>
      <c r="G103" s="2" t="s">
        <v>7</v>
      </c>
      <c r="H103" s="2" t="s">
        <v>8</v>
      </c>
      <c r="I103" s="2" t="s">
        <v>9</v>
      </c>
      <c r="L103" s="2" t="s">
        <v>1</v>
      </c>
      <c r="M103" s="2" t="s">
        <v>2</v>
      </c>
      <c r="N103" s="3" t="s">
        <v>3</v>
      </c>
      <c r="O103" s="4" t="s">
        <v>4</v>
      </c>
      <c r="P103" s="2" t="s">
        <v>5</v>
      </c>
      <c r="Q103" s="2" t="s">
        <v>6</v>
      </c>
      <c r="R103" s="2" t="s">
        <v>7</v>
      </c>
      <c r="S103" s="2" t="s">
        <v>8</v>
      </c>
      <c r="T103" s="2" t="s">
        <v>9</v>
      </c>
    </row>
    <row r="104" spans="1:20" ht="15.75" customHeight="1" x14ac:dyDescent="0.25">
      <c r="A104" s="5">
        <v>21</v>
      </c>
      <c r="B104" s="6" t="s">
        <v>10</v>
      </c>
      <c r="C104" s="7">
        <v>0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8">
        <v>0</v>
      </c>
      <c r="L104" s="5">
        <v>21</v>
      </c>
      <c r="M104" s="6" t="s">
        <v>10</v>
      </c>
      <c r="N104" s="7">
        <f>C104/$I$102</f>
        <v>0</v>
      </c>
      <c r="O104" s="7">
        <f t="shared" ref="O104:T104" si="223">D104/$I$102</f>
        <v>0</v>
      </c>
      <c r="P104" s="7">
        <f t="shared" si="223"/>
        <v>0</v>
      </c>
      <c r="Q104" s="7">
        <f t="shared" si="223"/>
        <v>0</v>
      </c>
      <c r="R104" s="7">
        <f t="shared" si="223"/>
        <v>0</v>
      </c>
      <c r="S104" s="7">
        <f t="shared" si="223"/>
        <v>0</v>
      </c>
      <c r="T104" s="7">
        <f t="shared" si="223"/>
        <v>0</v>
      </c>
    </row>
    <row r="105" spans="1:20" ht="15.75" customHeight="1" x14ac:dyDescent="0.25">
      <c r="A105" s="5">
        <v>22</v>
      </c>
      <c r="B105" s="6" t="s">
        <v>11</v>
      </c>
      <c r="C105" s="7">
        <v>0.96603085687848933</v>
      </c>
      <c r="D105" s="7">
        <v>10.398248806948875</v>
      </c>
      <c r="E105" s="7">
        <v>6.9732857567947963</v>
      </c>
      <c r="F105" s="7">
        <v>44.397540829445539</v>
      </c>
      <c r="G105" s="7">
        <v>0</v>
      </c>
      <c r="H105" s="7">
        <v>0</v>
      </c>
      <c r="I105" s="8">
        <v>62.735106250067702</v>
      </c>
      <c r="L105" s="5">
        <v>22</v>
      </c>
      <c r="M105" s="6" t="s">
        <v>11</v>
      </c>
      <c r="N105" s="7">
        <f t="shared" ref="N105:N107" si="224">C105/$I$102</f>
        <v>7.1930815850967195E-2</v>
      </c>
      <c r="O105" s="7">
        <f t="shared" ref="O105:O107" si="225">D105/$I$102</f>
        <v>0.7742553095270942</v>
      </c>
      <c r="P105" s="7">
        <f t="shared" ref="P105:P107" si="226">E105/$I$102</f>
        <v>0.51923199976134005</v>
      </c>
      <c r="Q105" s="7">
        <f t="shared" ref="Q105:Q107" si="227">F105/$I$102</f>
        <v>3.3058481630264738</v>
      </c>
      <c r="R105" s="7">
        <f t="shared" ref="R105:R107" si="228">G105/$I$102</f>
        <v>0</v>
      </c>
      <c r="S105" s="7">
        <f t="shared" ref="S105:S107" si="229">H105/$I$102</f>
        <v>0</v>
      </c>
      <c r="T105" s="7">
        <f t="shared" ref="T105:T107" si="230">I105/$I$102</f>
        <v>4.6712662881658753</v>
      </c>
    </row>
    <row r="106" spans="1:20" ht="15.75" customHeight="1" x14ac:dyDescent="0.25">
      <c r="A106" s="5">
        <v>23</v>
      </c>
      <c r="B106" s="6" t="s">
        <v>12</v>
      </c>
      <c r="C106" s="7">
        <v>2.6565848564514107</v>
      </c>
      <c r="D106" s="7">
        <v>75.918397204286677</v>
      </c>
      <c r="E106" s="7">
        <v>60.139911688767413</v>
      </c>
      <c r="F106" s="7">
        <v>0</v>
      </c>
      <c r="G106" s="7">
        <v>0</v>
      </c>
      <c r="H106" s="7">
        <v>0</v>
      </c>
      <c r="I106" s="8">
        <v>138.71489374950551</v>
      </c>
      <c r="L106" s="5">
        <v>23</v>
      </c>
      <c r="M106" s="6" t="s">
        <v>12</v>
      </c>
      <c r="N106" s="7">
        <f t="shared" si="224"/>
        <v>0.19780974359280795</v>
      </c>
      <c r="O106" s="7">
        <f t="shared" si="225"/>
        <v>5.652896292203029</v>
      </c>
      <c r="P106" s="7">
        <f t="shared" si="226"/>
        <v>4.4780276760065085</v>
      </c>
      <c r="Q106" s="7">
        <f t="shared" si="227"/>
        <v>0</v>
      </c>
      <c r="R106" s="7">
        <f t="shared" si="228"/>
        <v>0</v>
      </c>
      <c r="S106" s="7">
        <f t="shared" si="229"/>
        <v>0</v>
      </c>
      <c r="T106" s="7">
        <f t="shared" si="230"/>
        <v>10.328733711802347</v>
      </c>
    </row>
    <row r="107" spans="1:20" ht="15.75" customHeight="1" x14ac:dyDescent="0.25">
      <c r="A107" s="5">
        <v>24</v>
      </c>
      <c r="B107" s="6" t="s">
        <v>13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8">
        <v>0</v>
      </c>
      <c r="L107" s="5">
        <v>24</v>
      </c>
      <c r="M107" s="6" t="s">
        <v>13</v>
      </c>
      <c r="N107" s="7">
        <f t="shared" si="224"/>
        <v>0</v>
      </c>
      <c r="O107" s="7">
        <f t="shared" si="225"/>
        <v>0</v>
      </c>
      <c r="P107" s="7">
        <f t="shared" si="226"/>
        <v>0</v>
      </c>
      <c r="Q107" s="7">
        <f t="shared" si="227"/>
        <v>0</v>
      </c>
      <c r="R107" s="7">
        <f t="shared" si="228"/>
        <v>0</v>
      </c>
      <c r="S107" s="7">
        <f t="shared" si="229"/>
        <v>0</v>
      </c>
      <c r="T107" s="7">
        <f t="shared" si="230"/>
        <v>0</v>
      </c>
    </row>
    <row r="108" spans="1:20" ht="15.75" customHeight="1" x14ac:dyDescent="0.25">
      <c r="A108" s="9"/>
      <c r="B108" s="10" t="s">
        <v>14</v>
      </c>
      <c r="C108" s="11">
        <v>3.6226157133299002</v>
      </c>
      <c r="D108" s="11">
        <v>86.316646011235548</v>
      </c>
      <c r="E108" s="11">
        <v>67.113197445562207</v>
      </c>
      <c r="F108" s="11">
        <v>44.397540829445539</v>
      </c>
      <c r="G108" s="11">
        <v>0</v>
      </c>
      <c r="H108" s="11">
        <v>0</v>
      </c>
      <c r="I108" s="11">
        <v>201.44999999957321</v>
      </c>
      <c r="J108" s="24"/>
      <c r="L108" s="9"/>
      <c r="M108" s="10" t="s">
        <v>14</v>
      </c>
      <c r="N108" s="11">
        <f>SUM(N104:N107)</f>
        <v>0.26974055944377517</v>
      </c>
      <c r="O108" s="11">
        <f t="shared" ref="O108" si="231">SUM(O104:O107)</f>
        <v>6.4271516017301229</v>
      </c>
      <c r="P108" s="11">
        <f t="shared" ref="P108" si="232">SUM(P104:P107)</f>
        <v>4.9972596757678485</v>
      </c>
      <c r="Q108" s="11">
        <f t="shared" ref="Q108" si="233">SUM(Q104:Q107)</f>
        <v>3.3058481630264738</v>
      </c>
      <c r="R108" s="11">
        <f t="shared" ref="R108" si="234">SUM(R104:R107)</f>
        <v>0</v>
      </c>
      <c r="S108" s="11">
        <f t="shared" ref="S108" si="235">SUM(S104:S107)</f>
        <v>0</v>
      </c>
      <c r="T108" s="11">
        <f t="shared" ref="T108" si="236">SUM(T104:T107)</f>
        <v>14.999999999968221</v>
      </c>
    </row>
    <row r="109" spans="1:20" ht="15.75" customHeight="1" x14ac:dyDescent="0.25">
      <c r="A109" s="12">
        <v>41</v>
      </c>
      <c r="B109" s="13" t="s">
        <v>15</v>
      </c>
      <c r="C109" s="7">
        <v>0.8552148107322578</v>
      </c>
      <c r="D109" s="7">
        <v>1.3197759426373155</v>
      </c>
      <c r="E109" s="7">
        <v>0</v>
      </c>
      <c r="F109" s="7">
        <v>0</v>
      </c>
      <c r="G109" s="7">
        <v>0</v>
      </c>
      <c r="H109" s="7">
        <v>0</v>
      </c>
      <c r="I109" s="8">
        <v>2.1749907533695731</v>
      </c>
      <c r="L109" s="12">
        <v>41</v>
      </c>
      <c r="M109" s="13" t="s">
        <v>15</v>
      </c>
      <c r="N109" s="7">
        <f>C109/$I$102</f>
        <v>6.3679434901880702E-2</v>
      </c>
      <c r="O109" s="7">
        <f t="shared" ref="O109:O112" si="237">D109/$I$102</f>
        <v>9.8270732884386855E-2</v>
      </c>
      <c r="P109" s="7">
        <f t="shared" ref="P109:P112" si="238">E109/$I$102</f>
        <v>0</v>
      </c>
      <c r="Q109" s="7">
        <f t="shared" ref="Q109:Q112" si="239">F109/$I$102</f>
        <v>0</v>
      </c>
      <c r="R109" s="7">
        <f t="shared" ref="R109:R112" si="240">G109/$I$102</f>
        <v>0</v>
      </c>
      <c r="S109" s="7">
        <f t="shared" ref="S109:S112" si="241">H109/$I$102</f>
        <v>0</v>
      </c>
      <c r="T109" s="7">
        <f t="shared" ref="T109:T112" si="242">I109/$I$102</f>
        <v>0.16195016778626756</v>
      </c>
    </row>
    <row r="110" spans="1:20" ht="15.75" customHeight="1" x14ac:dyDescent="0.25">
      <c r="A110" s="12">
        <v>43</v>
      </c>
      <c r="B110" s="13" t="s">
        <v>16</v>
      </c>
      <c r="C110" s="7">
        <v>1.6391617208220424</v>
      </c>
      <c r="D110" s="7">
        <v>9.5463793189472614</v>
      </c>
      <c r="E110" s="7">
        <v>14.901470189688201</v>
      </c>
      <c r="F110" s="7">
        <v>51.861695482925704</v>
      </c>
      <c r="G110" s="7">
        <v>14.358502368950516</v>
      </c>
      <c r="H110" s="7">
        <v>0</v>
      </c>
      <c r="I110" s="8">
        <v>92.30720908133371</v>
      </c>
      <c r="L110" s="12">
        <v>43</v>
      </c>
      <c r="M110" s="13" t="s">
        <v>16</v>
      </c>
      <c r="N110" s="7">
        <f t="shared" ref="N110:N112" si="243">C110/$I$102</f>
        <v>0.12205225024735983</v>
      </c>
      <c r="O110" s="7">
        <f t="shared" si="237"/>
        <v>0.7108249679037425</v>
      </c>
      <c r="P110" s="7">
        <f t="shared" si="238"/>
        <v>1.1095659113691885</v>
      </c>
      <c r="Q110" s="7">
        <f t="shared" si="239"/>
        <v>3.8616303412453989</v>
      </c>
      <c r="R110" s="7">
        <f t="shared" si="240"/>
        <v>1.0691364384922202</v>
      </c>
      <c r="S110" s="7">
        <f t="shared" si="241"/>
        <v>0</v>
      </c>
      <c r="T110" s="7">
        <f t="shared" si="242"/>
        <v>6.8732099092579082</v>
      </c>
    </row>
    <row r="111" spans="1:20" ht="15.75" customHeight="1" x14ac:dyDescent="0.25">
      <c r="A111" s="12">
        <v>44</v>
      </c>
      <c r="B111" s="13" t="s">
        <v>17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8">
        <v>0</v>
      </c>
      <c r="L111" s="12">
        <v>44</v>
      </c>
      <c r="M111" s="13" t="s">
        <v>17</v>
      </c>
      <c r="N111" s="7">
        <f t="shared" si="243"/>
        <v>0</v>
      </c>
      <c r="O111" s="7">
        <f t="shared" si="237"/>
        <v>0</v>
      </c>
      <c r="P111" s="7">
        <f t="shared" si="238"/>
        <v>0</v>
      </c>
      <c r="Q111" s="7">
        <f t="shared" si="239"/>
        <v>0</v>
      </c>
      <c r="R111" s="7">
        <f t="shared" si="240"/>
        <v>0</v>
      </c>
      <c r="S111" s="7">
        <f t="shared" si="241"/>
        <v>0</v>
      </c>
      <c r="T111" s="7">
        <f t="shared" si="242"/>
        <v>0</v>
      </c>
    </row>
    <row r="112" spans="1:20" ht="15.75" customHeight="1" x14ac:dyDescent="0.25">
      <c r="A112" s="12">
        <v>46</v>
      </c>
      <c r="B112" s="13" t="s">
        <v>18</v>
      </c>
      <c r="C112" s="7">
        <v>0</v>
      </c>
      <c r="D112" s="7">
        <v>0</v>
      </c>
      <c r="E112" s="7">
        <v>12.957800164960862</v>
      </c>
      <c r="F112" s="7">
        <v>0</v>
      </c>
      <c r="G112" s="7">
        <v>0</v>
      </c>
      <c r="H112" s="7">
        <v>0</v>
      </c>
      <c r="I112" s="8">
        <v>12.957800164960862</v>
      </c>
      <c r="L112" s="12">
        <v>46</v>
      </c>
      <c r="M112" s="13" t="s">
        <v>18</v>
      </c>
      <c r="N112" s="7">
        <f t="shared" si="243"/>
        <v>0</v>
      </c>
      <c r="O112" s="7">
        <f t="shared" si="237"/>
        <v>0</v>
      </c>
      <c r="P112" s="7">
        <f t="shared" si="238"/>
        <v>0.96483992293081622</v>
      </c>
      <c r="Q112" s="7">
        <f t="shared" si="239"/>
        <v>0</v>
      </c>
      <c r="R112" s="7">
        <f t="shared" si="240"/>
        <v>0</v>
      </c>
      <c r="S112" s="7">
        <f t="shared" si="241"/>
        <v>0</v>
      </c>
      <c r="T112" s="7">
        <f t="shared" si="242"/>
        <v>0.96483992293081622</v>
      </c>
    </row>
    <row r="113" spans="1:20" ht="15.75" customHeight="1" x14ac:dyDescent="0.25">
      <c r="A113" s="14"/>
      <c r="B113" s="15" t="s">
        <v>19</v>
      </c>
      <c r="C113" s="11">
        <v>2.4943765315543001</v>
      </c>
      <c r="D113" s="11">
        <v>10.866155261584577</v>
      </c>
      <c r="E113" s="11">
        <v>27.859270354649063</v>
      </c>
      <c r="F113" s="11">
        <v>51.861695482925704</v>
      </c>
      <c r="G113" s="11">
        <v>14.358502368950516</v>
      </c>
      <c r="H113" s="11">
        <v>0</v>
      </c>
      <c r="I113" s="11">
        <v>107.43999999966414</v>
      </c>
      <c r="J113" s="24"/>
      <c r="L113" s="14"/>
      <c r="M113" s="15" t="s">
        <v>19</v>
      </c>
      <c r="N113" s="11">
        <f>SUM(N109:N112)</f>
        <v>0.18573168514924054</v>
      </c>
      <c r="O113" s="11">
        <f t="shared" ref="O113" si="244">SUM(O109:O112)</f>
        <v>0.80909570078812931</v>
      </c>
      <c r="P113" s="11">
        <f t="shared" ref="P113" si="245">SUM(P109:P112)</f>
        <v>2.0744058343000047</v>
      </c>
      <c r="Q113" s="11">
        <f t="shared" ref="Q113" si="246">SUM(Q109:Q112)</f>
        <v>3.8616303412453989</v>
      </c>
      <c r="R113" s="11">
        <f t="shared" ref="R113" si="247">SUM(R109:R112)</f>
        <v>1.0691364384922202</v>
      </c>
      <c r="S113" s="11">
        <f t="shared" ref="S113" si="248">SUM(S109:S112)</f>
        <v>0</v>
      </c>
      <c r="T113" s="11">
        <f t="shared" ref="T113" si="249">SUM(T109:T112)</f>
        <v>7.9999999999749924</v>
      </c>
    </row>
    <row r="114" spans="1:20" ht="15.75" customHeight="1" x14ac:dyDescent="0.25">
      <c r="A114" s="16"/>
      <c r="B114" s="17" t="s">
        <v>20</v>
      </c>
      <c r="C114" s="11">
        <v>6.1169922448841998</v>
      </c>
      <c r="D114" s="11">
        <v>97.182801272820129</v>
      </c>
      <c r="E114" s="11">
        <v>94.972467800211263</v>
      </c>
      <c r="F114" s="11">
        <v>96.259236312371243</v>
      </c>
      <c r="G114" s="11">
        <v>14.358502368950516</v>
      </c>
      <c r="H114" s="11">
        <v>0</v>
      </c>
      <c r="I114" s="11">
        <v>308.88999999923738</v>
      </c>
      <c r="L114" s="16"/>
      <c r="M114" s="17" t="s">
        <v>20</v>
      </c>
      <c r="N114" s="11">
        <f>N108+N113</f>
        <v>0.45547224459301572</v>
      </c>
      <c r="O114" s="11">
        <f t="shared" ref="O114" si="250">O108+O113</f>
        <v>7.2362473025182519</v>
      </c>
      <c r="P114" s="11">
        <f t="shared" ref="P114" si="251">P108+P113</f>
        <v>7.0716655100678532</v>
      </c>
      <c r="Q114" s="11">
        <f t="shared" ref="Q114" si="252">Q108+Q113</f>
        <v>7.1674785042718732</v>
      </c>
      <c r="R114" s="11">
        <f t="shared" ref="R114" si="253">R108+R113</f>
        <v>1.0691364384922202</v>
      </c>
      <c r="S114" s="11">
        <f t="shared" ref="S114" si="254">S108+S113</f>
        <v>0</v>
      </c>
      <c r="T114" s="11">
        <f t="shared" ref="T114" si="255">T108+T113</f>
        <v>22.999999999943213</v>
      </c>
    </row>
    <row r="115" spans="1:20" ht="15.75" customHeight="1" x14ac:dyDescent="0.25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L115" s="18"/>
      <c r="M115" s="18"/>
      <c r="N115" s="18"/>
      <c r="O115" s="18"/>
      <c r="P115" s="18"/>
      <c r="Q115" s="18"/>
      <c r="R115" s="18"/>
      <c r="S115" s="18"/>
      <c r="T115" s="18"/>
    </row>
    <row r="116" spans="1:20" ht="15.75" customHeight="1" x14ac:dyDescent="0.25">
      <c r="A116" s="19"/>
      <c r="B116" s="19"/>
      <c r="C116" s="19"/>
      <c r="D116" s="19"/>
      <c r="E116" s="19"/>
      <c r="F116" s="19"/>
      <c r="G116" s="19"/>
      <c r="H116" s="19"/>
      <c r="I116" s="19"/>
      <c r="J116" s="19"/>
      <c r="L116" s="19"/>
      <c r="M116" s="19"/>
      <c r="N116" s="19"/>
      <c r="O116" s="19"/>
      <c r="P116" s="19"/>
      <c r="Q116" s="19"/>
      <c r="R116" s="19"/>
      <c r="S116" s="19"/>
      <c r="T116" s="19"/>
    </row>
    <row r="117" spans="1:20" ht="15.75" customHeight="1" x14ac:dyDescent="0.25">
      <c r="A117" s="34" t="s">
        <v>21</v>
      </c>
      <c r="B117" s="34"/>
      <c r="C117" s="34"/>
      <c r="D117" s="34"/>
      <c r="E117" s="34"/>
      <c r="F117" s="34"/>
      <c r="G117" s="34"/>
      <c r="H117" s="1" t="s">
        <v>22</v>
      </c>
      <c r="I117" s="1">
        <v>31.96</v>
      </c>
      <c r="J117" s="25">
        <v>3000</v>
      </c>
      <c r="L117" s="34" t="s">
        <v>26</v>
      </c>
      <c r="M117" s="34"/>
      <c r="N117" s="34"/>
      <c r="O117" s="34"/>
      <c r="P117" s="34"/>
      <c r="Q117" s="34"/>
      <c r="R117" s="34"/>
      <c r="S117" s="1" t="s">
        <v>22</v>
      </c>
      <c r="T117" s="1">
        <v>31.96</v>
      </c>
    </row>
    <row r="118" spans="1:20" ht="15.75" customHeight="1" x14ac:dyDescent="0.25">
      <c r="A118" s="2" t="s">
        <v>1</v>
      </c>
      <c r="B118" s="2" t="s">
        <v>2</v>
      </c>
      <c r="C118" s="3" t="s">
        <v>3</v>
      </c>
      <c r="D118" s="4" t="s">
        <v>4</v>
      </c>
      <c r="E118" s="2" t="s">
        <v>5</v>
      </c>
      <c r="F118" s="2" t="s">
        <v>6</v>
      </c>
      <c r="G118" s="2" t="s">
        <v>7</v>
      </c>
      <c r="H118" s="2" t="s">
        <v>8</v>
      </c>
      <c r="I118" s="2" t="s">
        <v>9</v>
      </c>
      <c r="L118" s="2" t="s">
        <v>1</v>
      </c>
      <c r="M118" s="2" t="s">
        <v>2</v>
      </c>
      <c r="N118" s="3" t="s">
        <v>3</v>
      </c>
      <c r="O118" s="4" t="s">
        <v>4</v>
      </c>
      <c r="P118" s="2" t="s">
        <v>5</v>
      </c>
      <c r="Q118" s="2" t="s">
        <v>6</v>
      </c>
      <c r="R118" s="2" t="s">
        <v>7</v>
      </c>
      <c r="S118" s="2" t="s">
        <v>8</v>
      </c>
      <c r="T118" s="2" t="s">
        <v>9</v>
      </c>
    </row>
    <row r="119" spans="1:20" ht="15.75" customHeight="1" x14ac:dyDescent="0.25">
      <c r="A119" s="5">
        <v>21</v>
      </c>
      <c r="B119" s="6" t="s">
        <v>10</v>
      </c>
      <c r="C119" s="7">
        <v>0.88734913633692114</v>
      </c>
      <c r="D119" s="7">
        <v>1.8229933549981208</v>
      </c>
      <c r="E119" s="7">
        <v>0</v>
      </c>
      <c r="F119" s="7">
        <v>0</v>
      </c>
      <c r="G119" s="7">
        <v>0</v>
      </c>
      <c r="H119" s="7">
        <v>0</v>
      </c>
      <c r="I119" s="8">
        <v>2.7103424913350418</v>
      </c>
      <c r="L119" s="5">
        <v>21</v>
      </c>
      <c r="M119" s="6" t="s">
        <v>10</v>
      </c>
      <c r="N119" s="7">
        <f>C119/$I$117</f>
        <v>2.7764365967988772E-2</v>
      </c>
      <c r="O119" s="7">
        <f t="shared" ref="O119:T119" si="256">D119/$I$117</f>
        <v>5.7039842146374239E-2</v>
      </c>
      <c r="P119" s="7">
        <f t="shared" si="256"/>
        <v>0</v>
      </c>
      <c r="Q119" s="7">
        <f t="shared" si="256"/>
        <v>0</v>
      </c>
      <c r="R119" s="7">
        <f t="shared" si="256"/>
        <v>0</v>
      </c>
      <c r="S119" s="7">
        <f t="shared" si="256"/>
        <v>0</v>
      </c>
      <c r="T119" s="7">
        <f t="shared" si="256"/>
        <v>8.4804208114363011E-2</v>
      </c>
    </row>
    <row r="120" spans="1:20" ht="15.75" customHeight="1" x14ac:dyDescent="0.25">
      <c r="A120" s="5">
        <v>22</v>
      </c>
      <c r="B120" s="6" t="s">
        <v>11</v>
      </c>
      <c r="C120" s="7">
        <v>7.3532270406798279</v>
      </c>
      <c r="D120" s="7">
        <v>74.84831232371873</v>
      </c>
      <c r="E120" s="7">
        <v>103.94212767659911</v>
      </c>
      <c r="F120" s="7">
        <v>53.952518474625293</v>
      </c>
      <c r="G120" s="7">
        <v>0</v>
      </c>
      <c r="H120" s="7">
        <v>0</v>
      </c>
      <c r="I120" s="8">
        <v>240.09618551562298</v>
      </c>
      <c r="L120" s="5">
        <v>22</v>
      </c>
      <c r="M120" s="6" t="s">
        <v>11</v>
      </c>
      <c r="N120" s="7">
        <f t="shared" ref="N120:N122" si="257">C120/$I$117</f>
        <v>0.23007593994617734</v>
      </c>
      <c r="O120" s="7">
        <f t="shared" ref="O120:O122" si="258">D120/$I$117</f>
        <v>2.341937181593202</v>
      </c>
      <c r="P120" s="7">
        <f t="shared" ref="P120:P122" si="259">E120/$I$117</f>
        <v>3.2522568109073564</v>
      </c>
      <c r="Q120" s="7">
        <f t="shared" ref="Q120:Q122" si="260">F120/$I$117</f>
        <v>1.6881263602823933</v>
      </c>
      <c r="R120" s="7">
        <f t="shared" ref="R120:R122" si="261">G120/$I$117</f>
        <v>0</v>
      </c>
      <c r="S120" s="7">
        <f t="shared" ref="S120:S122" si="262">H120/$I$117</f>
        <v>0</v>
      </c>
      <c r="T120" s="7">
        <f t="shared" ref="T120:T122" si="263">I120/$I$117</f>
        <v>7.5123962927291297</v>
      </c>
    </row>
    <row r="121" spans="1:20" ht="15.75" customHeight="1" x14ac:dyDescent="0.25">
      <c r="A121" s="5">
        <v>23</v>
      </c>
      <c r="B121" s="6" t="s">
        <v>12</v>
      </c>
      <c r="C121" s="7">
        <v>6.5660451286881134</v>
      </c>
      <c r="D121" s="7">
        <v>77.099347903667663</v>
      </c>
      <c r="E121" s="7">
        <v>60.139911688767413</v>
      </c>
      <c r="F121" s="7">
        <v>0</v>
      </c>
      <c r="G121" s="7">
        <v>0</v>
      </c>
      <c r="H121" s="7">
        <v>0</v>
      </c>
      <c r="I121" s="8">
        <v>143.80530472112321</v>
      </c>
      <c r="L121" s="5">
        <v>23</v>
      </c>
      <c r="M121" s="6" t="s">
        <v>12</v>
      </c>
      <c r="N121" s="7">
        <f t="shared" si="257"/>
        <v>0.20544571741827639</v>
      </c>
      <c r="O121" s="7">
        <f t="shared" si="258"/>
        <v>2.4123700845953584</v>
      </c>
      <c r="P121" s="7">
        <f t="shared" si="259"/>
        <v>1.8817243957686924</v>
      </c>
      <c r="Q121" s="7">
        <f t="shared" si="260"/>
        <v>0</v>
      </c>
      <c r="R121" s="7">
        <f t="shared" si="261"/>
        <v>0</v>
      </c>
      <c r="S121" s="7">
        <f t="shared" si="262"/>
        <v>0</v>
      </c>
      <c r="T121" s="7">
        <f t="shared" si="263"/>
        <v>4.4995401977823279</v>
      </c>
    </row>
    <row r="122" spans="1:20" ht="15.75" customHeight="1" x14ac:dyDescent="0.25">
      <c r="A122" s="5">
        <v>24</v>
      </c>
      <c r="B122" s="6" t="s">
        <v>13</v>
      </c>
      <c r="C122" s="7">
        <v>1.6348438618723706</v>
      </c>
      <c r="D122" s="7">
        <v>9.2919147984923161</v>
      </c>
      <c r="E122" s="7">
        <v>40.603423686486181</v>
      </c>
      <c r="F122" s="7">
        <v>9.8298176531127819</v>
      </c>
      <c r="G122" s="7">
        <v>0</v>
      </c>
      <c r="H122" s="7">
        <v>0</v>
      </c>
      <c r="I122" s="8">
        <v>61.359999999963648</v>
      </c>
      <c r="L122" s="5">
        <v>24</v>
      </c>
      <c r="M122" s="6" t="s">
        <v>13</v>
      </c>
      <c r="N122" s="7">
        <f t="shared" si="257"/>
        <v>5.1152811698134251E-2</v>
      </c>
      <c r="O122" s="7">
        <f t="shared" si="258"/>
        <v>0.29073575714932154</v>
      </c>
      <c r="P122" s="7">
        <f t="shared" si="259"/>
        <v>1.2704450465108317</v>
      </c>
      <c r="Q122" s="7">
        <f t="shared" si="260"/>
        <v>0.30756625948412958</v>
      </c>
      <c r="R122" s="7">
        <f t="shared" si="261"/>
        <v>0</v>
      </c>
      <c r="S122" s="7">
        <f t="shared" si="262"/>
        <v>0</v>
      </c>
      <c r="T122" s="7">
        <f t="shared" si="263"/>
        <v>1.919899874842417</v>
      </c>
    </row>
    <row r="123" spans="1:20" ht="15.75" customHeight="1" x14ac:dyDescent="0.25">
      <c r="A123" s="9"/>
      <c r="B123" s="10" t="s">
        <v>14</v>
      </c>
      <c r="C123" s="11">
        <v>16.441465167577231</v>
      </c>
      <c r="D123" s="11">
        <v>163.06256838087683</v>
      </c>
      <c r="E123" s="11">
        <v>204.68546305185271</v>
      </c>
      <c r="F123" s="11">
        <v>63.782336127738077</v>
      </c>
      <c r="G123" s="11">
        <v>0</v>
      </c>
      <c r="H123" s="11">
        <v>0</v>
      </c>
      <c r="I123" s="11">
        <v>447.97183272804489</v>
      </c>
      <c r="J123" s="24"/>
      <c r="L123" s="9"/>
      <c r="M123" s="10" t="s">
        <v>14</v>
      </c>
      <c r="N123" s="11">
        <f>SUM(N119:N122)</f>
        <v>0.51443883503057675</v>
      </c>
      <c r="O123" s="11">
        <f t="shared" ref="O123" si="264">SUM(O119:O122)</f>
        <v>5.102082865484256</v>
      </c>
      <c r="P123" s="11">
        <f t="shared" ref="P123" si="265">SUM(P119:P122)</f>
        <v>6.4044262531868803</v>
      </c>
      <c r="Q123" s="11">
        <f t="shared" ref="Q123" si="266">SUM(Q119:Q122)</f>
        <v>1.9956926197665228</v>
      </c>
      <c r="R123" s="11">
        <f t="shared" ref="R123" si="267">SUM(R119:R122)</f>
        <v>0</v>
      </c>
      <c r="S123" s="11">
        <f t="shared" ref="S123" si="268">SUM(S119:S122)</f>
        <v>0</v>
      </c>
      <c r="T123" s="11">
        <f t="shared" ref="T123" si="269">SUM(T119:T122)</f>
        <v>14.016640573468237</v>
      </c>
    </row>
    <row r="124" spans="1:20" ht="15.75" customHeight="1" x14ac:dyDescent="0.25">
      <c r="A124" s="12">
        <v>41</v>
      </c>
      <c r="B124" s="13" t="s">
        <v>15</v>
      </c>
      <c r="C124" s="7">
        <v>2.0732158715763003</v>
      </c>
      <c r="D124" s="7">
        <v>1.3197759426373155</v>
      </c>
      <c r="E124" s="7">
        <v>0</v>
      </c>
      <c r="F124" s="7">
        <v>0</v>
      </c>
      <c r="G124" s="7">
        <v>0</v>
      </c>
      <c r="H124" s="7">
        <v>0</v>
      </c>
      <c r="I124" s="8">
        <v>3.392991814213616</v>
      </c>
      <c r="L124" s="12">
        <v>41</v>
      </c>
      <c r="M124" s="13" t="s">
        <v>15</v>
      </c>
      <c r="N124" s="7">
        <f>C124/$I$117</f>
        <v>6.4869082339683984E-2</v>
      </c>
      <c r="O124" s="7">
        <f t="shared" ref="O124:O127" si="270">D124/$I$117</f>
        <v>4.1294616478013621E-2</v>
      </c>
      <c r="P124" s="7">
        <f t="shared" ref="P124:P127" si="271">E124/$I$117</f>
        <v>0</v>
      </c>
      <c r="Q124" s="7">
        <f t="shared" ref="Q124:Q127" si="272">F124/$I$117</f>
        <v>0</v>
      </c>
      <c r="R124" s="7">
        <f t="shared" ref="R124:R127" si="273">G124/$I$117</f>
        <v>0</v>
      </c>
      <c r="S124" s="7">
        <f t="shared" ref="S124:S127" si="274">H124/$I$117</f>
        <v>0</v>
      </c>
      <c r="T124" s="7">
        <f t="shared" ref="T124:T127" si="275">I124/$I$117</f>
        <v>0.10616369881769762</v>
      </c>
    </row>
    <row r="125" spans="1:20" ht="15.75" customHeight="1" x14ac:dyDescent="0.25">
      <c r="A125" s="12">
        <v>43</v>
      </c>
      <c r="B125" s="13" t="s">
        <v>16</v>
      </c>
      <c r="C125" s="7">
        <v>1.6391617208220424</v>
      </c>
      <c r="D125" s="7">
        <v>13.489779740524991</v>
      </c>
      <c r="E125" s="7">
        <v>17.943982616269817</v>
      </c>
      <c r="F125" s="7">
        <v>51.861695482925704</v>
      </c>
      <c r="G125" s="7">
        <v>14.358502368950516</v>
      </c>
      <c r="H125" s="7">
        <v>0</v>
      </c>
      <c r="I125" s="8">
        <v>99.293121929493068</v>
      </c>
      <c r="L125" s="12">
        <v>43</v>
      </c>
      <c r="M125" s="13" t="s">
        <v>16</v>
      </c>
      <c r="N125" s="7">
        <f t="shared" ref="N125:N127" si="276">C125/$I$117</f>
        <v>5.1287913667773542E-2</v>
      </c>
      <c r="O125" s="7">
        <f t="shared" si="270"/>
        <v>0.4220832209175529</v>
      </c>
      <c r="P125" s="7">
        <f t="shared" si="271"/>
        <v>0.56145127084699054</v>
      </c>
      <c r="Q125" s="7">
        <f t="shared" si="272"/>
        <v>1.6227063667999282</v>
      </c>
      <c r="R125" s="7">
        <f t="shared" si="273"/>
        <v>0.44926478000470949</v>
      </c>
      <c r="S125" s="7">
        <f t="shared" si="274"/>
        <v>0</v>
      </c>
      <c r="T125" s="7">
        <f t="shared" si="275"/>
        <v>3.1067935522369545</v>
      </c>
    </row>
    <row r="126" spans="1:20" ht="15.75" customHeight="1" x14ac:dyDescent="0.25">
      <c r="A126" s="12">
        <v>44</v>
      </c>
      <c r="B126" s="13" t="s">
        <v>17</v>
      </c>
      <c r="C126" s="7">
        <v>0</v>
      </c>
      <c r="D126" s="7">
        <v>1.0055944601340649</v>
      </c>
      <c r="E126" s="7">
        <v>0</v>
      </c>
      <c r="F126" s="7">
        <v>0</v>
      </c>
      <c r="G126" s="7">
        <v>0</v>
      </c>
      <c r="H126" s="7">
        <v>0</v>
      </c>
      <c r="I126" s="8">
        <v>1.0055944601340649</v>
      </c>
      <c r="L126" s="12">
        <v>44</v>
      </c>
      <c r="M126" s="13" t="s">
        <v>17</v>
      </c>
      <c r="N126" s="7">
        <f t="shared" si="276"/>
        <v>0</v>
      </c>
      <c r="O126" s="7">
        <f t="shared" si="270"/>
        <v>3.1464157075533947E-2</v>
      </c>
      <c r="P126" s="7">
        <f t="shared" si="271"/>
        <v>0</v>
      </c>
      <c r="Q126" s="7">
        <f t="shared" si="272"/>
        <v>0</v>
      </c>
      <c r="R126" s="7">
        <f t="shared" si="273"/>
        <v>0</v>
      </c>
      <c r="S126" s="7">
        <f t="shared" si="274"/>
        <v>0</v>
      </c>
      <c r="T126" s="7">
        <f t="shared" si="275"/>
        <v>3.1464157075533947E-2</v>
      </c>
    </row>
    <row r="127" spans="1:20" ht="15.75" customHeight="1" x14ac:dyDescent="0.25">
      <c r="A127" s="12">
        <v>46</v>
      </c>
      <c r="B127" s="13" t="s">
        <v>18</v>
      </c>
      <c r="C127" s="7">
        <v>0.85212527489939249</v>
      </c>
      <c r="D127" s="7">
        <v>3.3190040774370155</v>
      </c>
      <c r="E127" s="7">
        <v>12.957800164960862</v>
      </c>
      <c r="F127" s="7">
        <v>0</v>
      </c>
      <c r="G127" s="7">
        <v>0</v>
      </c>
      <c r="H127" s="7">
        <v>0</v>
      </c>
      <c r="I127" s="8">
        <v>17.128929517297269</v>
      </c>
      <c r="L127" s="12">
        <v>46</v>
      </c>
      <c r="M127" s="13" t="s">
        <v>18</v>
      </c>
      <c r="N127" s="7">
        <f t="shared" si="276"/>
        <v>2.6662242643910903E-2</v>
      </c>
      <c r="O127" s="7">
        <f t="shared" si="270"/>
        <v>0.10384868828025705</v>
      </c>
      <c r="P127" s="7">
        <f t="shared" si="271"/>
        <v>0.40543805272092809</v>
      </c>
      <c r="Q127" s="7">
        <f t="shared" si="272"/>
        <v>0</v>
      </c>
      <c r="R127" s="7">
        <f t="shared" si="273"/>
        <v>0</v>
      </c>
      <c r="S127" s="7">
        <f t="shared" si="274"/>
        <v>0</v>
      </c>
      <c r="T127" s="7">
        <f t="shared" si="275"/>
        <v>0.53594898364509602</v>
      </c>
    </row>
    <row r="128" spans="1:20" ht="15.75" customHeight="1" x14ac:dyDescent="0.25">
      <c r="A128" s="14"/>
      <c r="B128" s="15" t="s">
        <v>19</v>
      </c>
      <c r="C128" s="11">
        <v>4.564502867297735</v>
      </c>
      <c r="D128" s="11">
        <v>19.134154220733386</v>
      </c>
      <c r="E128" s="11">
        <v>30.901782781230679</v>
      </c>
      <c r="F128" s="11">
        <v>51.861695482925704</v>
      </c>
      <c r="G128" s="11">
        <v>14.358502368950516</v>
      </c>
      <c r="H128" s="11">
        <v>0</v>
      </c>
      <c r="I128" s="11">
        <v>120.82063772113801</v>
      </c>
      <c r="J128" s="24"/>
      <c r="L128" s="14"/>
      <c r="M128" s="15" t="s">
        <v>19</v>
      </c>
      <c r="N128" s="11">
        <f>SUM(N124:N127)</f>
        <v>0.14281923865136842</v>
      </c>
      <c r="O128" s="11">
        <f t="shared" ref="O128" si="277">SUM(O124:O127)</f>
        <v>0.59869068275135751</v>
      </c>
      <c r="P128" s="11">
        <f t="shared" ref="P128" si="278">SUM(P124:P127)</f>
        <v>0.96688932356791857</v>
      </c>
      <c r="Q128" s="11">
        <f t="shared" ref="Q128" si="279">SUM(Q124:Q127)</f>
        <v>1.6227063667999282</v>
      </c>
      <c r="R128" s="11">
        <f t="shared" ref="R128" si="280">SUM(R124:R127)</f>
        <v>0.44926478000470949</v>
      </c>
      <c r="S128" s="11">
        <f t="shared" ref="S128" si="281">SUM(S124:S127)</f>
        <v>0</v>
      </c>
      <c r="T128" s="11">
        <f t="shared" ref="T128" si="282">SUM(T124:T127)</f>
        <v>3.780370391775282</v>
      </c>
    </row>
    <row r="129" spans="1:20" ht="15.75" customHeight="1" x14ac:dyDescent="0.25">
      <c r="A129" s="16"/>
      <c r="B129" s="17" t="s">
        <v>20</v>
      </c>
      <c r="C129" s="11">
        <v>21.005968034874968</v>
      </c>
      <c r="D129" s="11">
        <v>182.19672260161022</v>
      </c>
      <c r="E129" s="11">
        <v>235.58724583308339</v>
      </c>
      <c r="F129" s="11">
        <v>115.64403161066377</v>
      </c>
      <c r="G129" s="11">
        <v>14.358502368950516</v>
      </c>
      <c r="H129" s="11">
        <v>0</v>
      </c>
      <c r="I129" s="11">
        <v>568.79247044918293</v>
      </c>
      <c r="L129" s="16"/>
      <c r="M129" s="17" t="s">
        <v>20</v>
      </c>
      <c r="N129" s="11">
        <f>N123+N128</f>
        <v>0.65725807368194511</v>
      </c>
      <c r="O129" s="11">
        <f t="shared" ref="O129" si="283">O123+O128</f>
        <v>5.7007735482356132</v>
      </c>
      <c r="P129" s="11">
        <f t="shared" ref="P129" si="284">P123+P128</f>
        <v>7.3713155767547986</v>
      </c>
      <c r="Q129" s="11">
        <f t="shared" ref="Q129" si="285">Q123+Q128</f>
        <v>3.6183989865664508</v>
      </c>
      <c r="R129" s="11">
        <f t="shared" ref="R129" si="286">R123+R128</f>
        <v>0.44926478000470949</v>
      </c>
      <c r="S129" s="11">
        <f t="shared" ref="S129" si="287">S123+S128</f>
        <v>0</v>
      </c>
      <c r="T129" s="11">
        <f t="shared" ref="T129" si="288">T123+T128</f>
        <v>17.797010965243519</v>
      </c>
    </row>
    <row r="130" spans="1:20" ht="15.75" customHeight="1" x14ac:dyDescent="0.25">
      <c r="A130" s="19"/>
      <c r="B130" s="19"/>
      <c r="C130" s="19"/>
      <c r="D130" s="19"/>
      <c r="E130" s="19"/>
      <c r="F130" s="19"/>
      <c r="G130" s="19"/>
      <c r="H130" s="19"/>
      <c r="I130" s="19"/>
      <c r="J130" s="19"/>
      <c r="L130" s="19"/>
      <c r="M130" s="19"/>
      <c r="N130" s="19"/>
      <c r="O130" s="19"/>
      <c r="P130" s="19"/>
      <c r="Q130" s="19"/>
      <c r="R130" s="19"/>
      <c r="S130" s="19"/>
      <c r="T130" s="19"/>
    </row>
    <row r="132" spans="1:20" ht="15.75" customHeight="1" x14ac:dyDescent="0.25">
      <c r="A132" s="34" t="s">
        <v>0</v>
      </c>
      <c r="B132" s="34"/>
      <c r="C132" s="34"/>
      <c r="D132" s="34"/>
      <c r="E132" s="34"/>
      <c r="F132" s="34"/>
      <c r="G132" s="34"/>
      <c r="H132" s="1" t="s">
        <v>23</v>
      </c>
      <c r="I132" s="1">
        <v>24.6</v>
      </c>
      <c r="J132" s="23">
        <v>2122</v>
      </c>
      <c r="L132" s="34" t="s">
        <v>26</v>
      </c>
      <c r="M132" s="34"/>
      <c r="N132" s="34"/>
      <c r="O132" s="34"/>
      <c r="P132" s="34"/>
      <c r="Q132" s="34"/>
      <c r="R132" s="34"/>
      <c r="S132" s="1" t="s">
        <v>23</v>
      </c>
      <c r="T132" s="1">
        <v>24.6</v>
      </c>
    </row>
    <row r="133" spans="1:20" ht="15.75" customHeight="1" x14ac:dyDescent="0.25">
      <c r="A133" s="2" t="s">
        <v>1</v>
      </c>
      <c r="B133" s="2" t="s">
        <v>2</v>
      </c>
      <c r="C133" s="3" t="s">
        <v>3</v>
      </c>
      <c r="D133" s="4" t="s">
        <v>4</v>
      </c>
      <c r="E133" s="2" t="s">
        <v>5</v>
      </c>
      <c r="F133" s="2" t="s">
        <v>6</v>
      </c>
      <c r="G133" s="2" t="s">
        <v>7</v>
      </c>
      <c r="H133" s="2" t="s">
        <v>8</v>
      </c>
      <c r="I133" s="2" t="s">
        <v>9</v>
      </c>
      <c r="L133" s="2" t="s">
        <v>1</v>
      </c>
      <c r="M133" s="2" t="s">
        <v>2</v>
      </c>
      <c r="N133" s="3" t="s">
        <v>3</v>
      </c>
      <c r="O133" s="4" t="s">
        <v>4</v>
      </c>
      <c r="P133" s="2" t="s">
        <v>5</v>
      </c>
      <c r="Q133" s="2" t="s">
        <v>6</v>
      </c>
      <c r="R133" s="2" t="s">
        <v>7</v>
      </c>
      <c r="S133" s="2" t="s">
        <v>8</v>
      </c>
      <c r="T133" s="2" t="s">
        <v>9</v>
      </c>
    </row>
    <row r="134" spans="1:20" ht="15.75" customHeight="1" x14ac:dyDescent="0.25">
      <c r="A134" s="5">
        <v>21</v>
      </c>
      <c r="B134" s="6" t="s">
        <v>10</v>
      </c>
      <c r="C134" s="7">
        <v>0.16194632151291918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8">
        <v>0.16194632151291918</v>
      </c>
      <c r="L134" s="5">
        <v>21</v>
      </c>
      <c r="M134" s="6" t="s">
        <v>10</v>
      </c>
      <c r="N134" s="7">
        <f>C134/$I$132</f>
        <v>6.5831838013381775E-3</v>
      </c>
      <c r="O134" s="7">
        <f t="shared" ref="O134:T134" si="289">D134/$I$132</f>
        <v>0</v>
      </c>
      <c r="P134" s="7">
        <f t="shared" si="289"/>
        <v>0</v>
      </c>
      <c r="Q134" s="7">
        <f t="shared" si="289"/>
        <v>0</v>
      </c>
      <c r="R134" s="7">
        <f t="shared" si="289"/>
        <v>0</v>
      </c>
      <c r="S134" s="7">
        <f t="shared" si="289"/>
        <v>0</v>
      </c>
      <c r="T134" s="7">
        <f t="shared" si="289"/>
        <v>6.5831838013381775E-3</v>
      </c>
    </row>
    <row r="135" spans="1:20" ht="15.75" customHeight="1" x14ac:dyDescent="0.25">
      <c r="A135" s="5">
        <v>22</v>
      </c>
      <c r="B135" s="6" t="s">
        <v>11</v>
      </c>
      <c r="C135" s="7">
        <v>0</v>
      </c>
      <c r="D135" s="7">
        <v>9.6352678599062553</v>
      </c>
      <c r="E135" s="7">
        <v>0</v>
      </c>
      <c r="F135" s="7">
        <v>14.802785818279967</v>
      </c>
      <c r="G135" s="7">
        <v>0</v>
      </c>
      <c r="H135" s="7">
        <v>0</v>
      </c>
      <c r="I135" s="8">
        <v>24.438053678186222</v>
      </c>
      <c r="L135" s="5">
        <v>22</v>
      </c>
      <c r="M135" s="6" t="s">
        <v>11</v>
      </c>
      <c r="N135" s="7">
        <f t="shared" ref="N135:N137" si="290">C135/$I$132</f>
        <v>0</v>
      </c>
      <c r="O135" s="7">
        <f t="shared" ref="O135:O137" si="291">D135/$I$132</f>
        <v>0.39167755528074205</v>
      </c>
      <c r="P135" s="7">
        <f t="shared" ref="P135:P137" si="292">E135/$I$132</f>
        <v>0</v>
      </c>
      <c r="Q135" s="7">
        <f t="shared" ref="Q135:Q137" si="293">F135/$I$132</f>
        <v>0.60173926090568963</v>
      </c>
      <c r="R135" s="7">
        <f t="shared" ref="R135:R137" si="294">G135/$I$132</f>
        <v>0</v>
      </c>
      <c r="S135" s="7">
        <f t="shared" ref="S135:S137" si="295">H135/$I$132</f>
        <v>0</v>
      </c>
      <c r="T135" s="7">
        <f t="shared" ref="T135:T137" si="296">I135/$I$132</f>
        <v>0.99341681618643174</v>
      </c>
    </row>
    <row r="136" spans="1:20" ht="15.75" customHeight="1" x14ac:dyDescent="0.25">
      <c r="A136" s="5">
        <v>23</v>
      </c>
      <c r="B136" s="6" t="s">
        <v>12</v>
      </c>
      <c r="C136" s="7">
        <v>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8">
        <v>0</v>
      </c>
      <c r="L136" s="5">
        <v>23</v>
      </c>
      <c r="M136" s="6" t="s">
        <v>12</v>
      </c>
      <c r="N136" s="7">
        <f t="shared" si="290"/>
        <v>0</v>
      </c>
      <c r="O136" s="7">
        <f t="shared" si="291"/>
        <v>0</v>
      </c>
      <c r="P136" s="7">
        <f t="shared" si="292"/>
        <v>0</v>
      </c>
      <c r="Q136" s="7">
        <f t="shared" si="293"/>
        <v>0</v>
      </c>
      <c r="R136" s="7">
        <f t="shared" si="294"/>
        <v>0</v>
      </c>
      <c r="S136" s="7">
        <f t="shared" si="295"/>
        <v>0</v>
      </c>
      <c r="T136" s="7">
        <f t="shared" si="296"/>
        <v>0</v>
      </c>
    </row>
    <row r="137" spans="1:20" ht="15.75" customHeight="1" x14ac:dyDescent="0.25">
      <c r="A137" s="5">
        <v>24</v>
      </c>
      <c r="B137" s="6" t="s">
        <v>13</v>
      </c>
      <c r="C137" s="7">
        <v>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8">
        <v>0</v>
      </c>
      <c r="L137" s="5">
        <v>24</v>
      </c>
      <c r="M137" s="6" t="s">
        <v>13</v>
      </c>
      <c r="N137" s="7">
        <f t="shared" si="290"/>
        <v>0</v>
      </c>
      <c r="O137" s="7">
        <f t="shared" si="291"/>
        <v>0</v>
      </c>
      <c r="P137" s="7">
        <f t="shared" si="292"/>
        <v>0</v>
      </c>
      <c r="Q137" s="7">
        <f t="shared" si="293"/>
        <v>0</v>
      </c>
      <c r="R137" s="7">
        <f t="shared" si="294"/>
        <v>0</v>
      </c>
      <c r="S137" s="7">
        <f t="shared" si="295"/>
        <v>0</v>
      </c>
      <c r="T137" s="7">
        <f t="shared" si="296"/>
        <v>0</v>
      </c>
    </row>
    <row r="138" spans="1:20" ht="15.75" customHeight="1" x14ac:dyDescent="0.25">
      <c r="A138" s="9"/>
      <c r="B138" s="10" t="s">
        <v>14</v>
      </c>
      <c r="C138" s="11">
        <v>0.16194632151291918</v>
      </c>
      <c r="D138" s="11">
        <v>9.6352678599062553</v>
      </c>
      <c r="E138" s="11">
        <v>0</v>
      </c>
      <c r="F138" s="11">
        <v>14.802785818279967</v>
      </c>
      <c r="G138" s="11">
        <v>0</v>
      </c>
      <c r="H138" s="11">
        <v>0</v>
      </c>
      <c r="I138" s="11">
        <v>24.59999999969914</v>
      </c>
      <c r="J138" s="24"/>
      <c r="L138" s="9"/>
      <c r="M138" s="10" t="s">
        <v>14</v>
      </c>
      <c r="N138" s="11">
        <f>SUM(N134:N137)</f>
        <v>6.5831838013381775E-3</v>
      </c>
      <c r="O138" s="11">
        <f t="shared" ref="O138" si="297">SUM(O134:O137)</f>
        <v>0.39167755528074205</v>
      </c>
      <c r="P138" s="11">
        <f t="shared" ref="P138" si="298">SUM(P134:P137)</f>
        <v>0</v>
      </c>
      <c r="Q138" s="11">
        <f t="shared" ref="Q138" si="299">SUM(Q134:Q137)</f>
        <v>0.60173926090568963</v>
      </c>
      <c r="R138" s="11">
        <f t="shared" ref="R138" si="300">SUM(R134:R137)</f>
        <v>0</v>
      </c>
      <c r="S138" s="11">
        <f t="shared" ref="S138" si="301">SUM(S134:S137)</f>
        <v>0</v>
      </c>
      <c r="T138" s="11">
        <f t="shared" ref="T138" si="302">SUM(T134:T137)</f>
        <v>0.99999999998776989</v>
      </c>
    </row>
    <row r="139" spans="1:20" ht="15.75" customHeight="1" x14ac:dyDescent="0.25">
      <c r="A139" s="12">
        <v>41</v>
      </c>
      <c r="B139" s="13" t="s">
        <v>15</v>
      </c>
      <c r="C139" s="7">
        <v>2.015651958304713</v>
      </c>
      <c r="D139" s="7">
        <v>24.411988498415308</v>
      </c>
      <c r="E139" s="7">
        <v>54.708941865692275</v>
      </c>
      <c r="F139" s="7">
        <v>49.066759150105455</v>
      </c>
      <c r="G139" s="7">
        <v>45.947066344383053</v>
      </c>
      <c r="H139" s="7">
        <v>7.3307342059408871</v>
      </c>
      <c r="I139" s="8">
        <v>183.48114202284171</v>
      </c>
      <c r="L139" s="12">
        <v>41</v>
      </c>
      <c r="M139" s="13" t="s">
        <v>15</v>
      </c>
      <c r="N139" s="7">
        <f>C139/$I$132</f>
        <v>8.1937071475801343E-2</v>
      </c>
      <c r="O139" s="7">
        <f t="shared" ref="O139:O142" si="303">D139/$I$132</f>
        <v>0.99235725603314251</v>
      </c>
      <c r="P139" s="7">
        <f t="shared" ref="P139:P142" si="304">E139/$I$132</f>
        <v>2.2239407262476534</v>
      </c>
      <c r="Q139" s="7">
        <f t="shared" ref="Q139:Q142" si="305">F139/$I$132</f>
        <v>1.9945837052888395</v>
      </c>
      <c r="R139" s="7">
        <f t="shared" ref="R139:R142" si="306">G139/$I$132</f>
        <v>1.8677669245684168</v>
      </c>
      <c r="S139" s="7">
        <f t="shared" ref="S139:S142" si="307">H139/$I$132</f>
        <v>0.29799732544475149</v>
      </c>
      <c r="T139" s="7">
        <f t="shared" ref="T139:T142" si="308">I139/$I$132</f>
        <v>7.4585830090586054</v>
      </c>
    </row>
    <row r="140" spans="1:20" ht="15.75" customHeight="1" x14ac:dyDescent="0.25">
      <c r="A140" s="12">
        <v>43</v>
      </c>
      <c r="B140" s="13" t="s">
        <v>16</v>
      </c>
      <c r="C140" s="7">
        <v>0</v>
      </c>
      <c r="D140" s="7">
        <v>7.7616227675874629</v>
      </c>
      <c r="E140" s="7">
        <v>22.809697825013153</v>
      </c>
      <c r="F140" s="7">
        <v>42.945941028431172</v>
      </c>
      <c r="G140" s="7">
        <v>0</v>
      </c>
      <c r="H140" s="7">
        <v>0</v>
      </c>
      <c r="I140" s="8">
        <v>73.517261621031793</v>
      </c>
      <c r="L140" s="12">
        <v>43</v>
      </c>
      <c r="M140" s="13" t="s">
        <v>16</v>
      </c>
      <c r="N140" s="7">
        <f t="shared" ref="N140:N142" si="309">C140/$I$132</f>
        <v>0</v>
      </c>
      <c r="O140" s="7">
        <f t="shared" si="303"/>
        <v>0.31551312063363668</v>
      </c>
      <c r="P140" s="7">
        <f t="shared" si="304"/>
        <v>0.92722348882167283</v>
      </c>
      <c r="Q140" s="7">
        <f t="shared" si="305"/>
        <v>1.7457699605053321</v>
      </c>
      <c r="R140" s="7">
        <f t="shared" si="306"/>
        <v>0</v>
      </c>
      <c r="S140" s="7">
        <f t="shared" si="307"/>
        <v>0</v>
      </c>
      <c r="T140" s="7">
        <f t="shared" si="308"/>
        <v>2.9885065699606419</v>
      </c>
    </row>
    <row r="141" spans="1:20" ht="15.75" customHeight="1" x14ac:dyDescent="0.25">
      <c r="A141" s="12">
        <v>44</v>
      </c>
      <c r="B141" s="13" t="s">
        <v>17</v>
      </c>
      <c r="C141" s="7">
        <v>0</v>
      </c>
      <c r="D141" s="7">
        <v>0</v>
      </c>
      <c r="E141" s="7">
        <v>0</v>
      </c>
      <c r="F141" s="7">
        <v>6.0915407694529105</v>
      </c>
      <c r="G141" s="7">
        <v>4.0359697778755486</v>
      </c>
      <c r="H141" s="7">
        <v>0</v>
      </c>
      <c r="I141" s="8">
        <v>10.127510547328459</v>
      </c>
      <c r="L141" s="12">
        <v>44</v>
      </c>
      <c r="M141" s="13" t="s">
        <v>17</v>
      </c>
      <c r="N141" s="7">
        <f t="shared" si="309"/>
        <v>0</v>
      </c>
      <c r="O141" s="7">
        <f t="shared" si="303"/>
        <v>0</v>
      </c>
      <c r="P141" s="7">
        <f t="shared" si="304"/>
        <v>0</v>
      </c>
      <c r="Q141" s="7">
        <f t="shared" si="305"/>
        <v>0.24762360851434595</v>
      </c>
      <c r="R141" s="7">
        <f t="shared" si="306"/>
        <v>0.16406381210876211</v>
      </c>
      <c r="S141" s="7">
        <f t="shared" si="307"/>
        <v>0</v>
      </c>
      <c r="T141" s="7">
        <f t="shared" si="308"/>
        <v>0.41168742062310809</v>
      </c>
    </row>
    <row r="142" spans="1:20" ht="15.75" customHeight="1" x14ac:dyDescent="0.25">
      <c r="A142" s="12">
        <v>46</v>
      </c>
      <c r="B142" s="13" t="s">
        <v>18</v>
      </c>
      <c r="C142" s="7">
        <v>2.3036022381246211</v>
      </c>
      <c r="D142" s="7">
        <v>30.150349510550129</v>
      </c>
      <c r="E142" s="7">
        <v>16.641238136346644</v>
      </c>
      <c r="F142" s="7">
        <v>3.5788959226900583</v>
      </c>
      <c r="G142" s="7">
        <v>0</v>
      </c>
      <c r="H142" s="7">
        <v>0</v>
      </c>
      <c r="I142" s="8">
        <v>52.67408580771145</v>
      </c>
      <c r="L142" s="12">
        <v>46</v>
      </c>
      <c r="M142" s="13" t="s">
        <v>18</v>
      </c>
      <c r="N142" s="7">
        <f t="shared" si="309"/>
        <v>9.3642367403439869E-2</v>
      </c>
      <c r="O142" s="7">
        <f t="shared" si="303"/>
        <v>1.2256239638435011</v>
      </c>
      <c r="P142" s="7">
        <f t="shared" si="304"/>
        <v>0.67647309497344077</v>
      </c>
      <c r="Q142" s="7">
        <f t="shared" si="305"/>
        <v>0.14548357409309179</v>
      </c>
      <c r="R142" s="7">
        <f t="shared" si="306"/>
        <v>0</v>
      </c>
      <c r="S142" s="7">
        <f t="shared" si="307"/>
        <v>0</v>
      </c>
      <c r="T142" s="7">
        <f t="shared" si="308"/>
        <v>2.1412230003134733</v>
      </c>
    </row>
    <row r="143" spans="1:20" ht="15.75" customHeight="1" x14ac:dyDescent="0.25">
      <c r="A143" s="14"/>
      <c r="B143" s="15" t="s">
        <v>19</v>
      </c>
      <c r="C143" s="11">
        <v>4.3192541964293341</v>
      </c>
      <c r="D143" s="11">
        <v>62.323960776552902</v>
      </c>
      <c r="E143" s="11">
        <v>94.159877827052071</v>
      </c>
      <c r="F143" s="11">
        <v>101.68313687067958</v>
      </c>
      <c r="G143" s="11">
        <v>49.983036122258603</v>
      </c>
      <c r="H143" s="11">
        <v>7.3307342059408871</v>
      </c>
      <c r="I143" s="11">
        <v>319.79999999891345</v>
      </c>
      <c r="J143" s="24"/>
      <c r="L143" s="14"/>
      <c r="M143" s="15" t="s">
        <v>19</v>
      </c>
      <c r="N143" s="11">
        <f>SUM(N139:N142)</f>
        <v>0.17557943887924121</v>
      </c>
      <c r="O143" s="11">
        <f t="shared" ref="O143" si="310">SUM(O139:O142)</f>
        <v>2.5334943405102806</v>
      </c>
      <c r="P143" s="11">
        <f t="shared" ref="P143" si="311">SUM(P139:P142)</f>
        <v>3.8276373100427672</v>
      </c>
      <c r="Q143" s="11">
        <f t="shared" ref="Q143" si="312">SUM(Q139:Q142)</f>
        <v>4.1334608484016098</v>
      </c>
      <c r="R143" s="11">
        <f t="shared" ref="R143" si="313">SUM(R139:R142)</f>
        <v>2.0318307366771791</v>
      </c>
      <c r="S143" s="11">
        <f t="shared" ref="S143" si="314">SUM(S139:S142)</f>
        <v>0.29799732544475149</v>
      </c>
      <c r="T143" s="11">
        <f t="shared" ref="T143" si="315">SUM(T139:T142)</f>
        <v>12.999999999955829</v>
      </c>
    </row>
    <row r="144" spans="1:20" ht="15.75" customHeight="1" x14ac:dyDescent="0.25">
      <c r="A144" s="16"/>
      <c r="B144" s="17" t="s">
        <v>20</v>
      </c>
      <c r="C144" s="11">
        <v>4.4812005179422529</v>
      </c>
      <c r="D144" s="11">
        <v>71.959228636459159</v>
      </c>
      <c r="E144" s="11">
        <v>94.159877827052071</v>
      </c>
      <c r="F144" s="11">
        <v>116.48592268895955</v>
      </c>
      <c r="G144" s="11">
        <v>49.983036122258603</v>
      </c>
      <c r="H144" s="11">
        <v>7.3307342059408871</v>
      </c>
      <c r="I144" s="11">
        <v>344.3999999986126</v>
      </c>
      <c r="L144" s="16"/>
      <c r="M144" s="17" t="s">
        <v>20</v>
      </c>
      <c r="N144" s="11">
        <f>N138+N143</f>
        <v>0.18216262268057939</v>
      </c>
      <c r="O144" s="11">
        <f t="shared" ref="O144" si="316">O138+O143</f>
        <v>2.9251718957910224</v>
      </c>
      <c r="P144" s="11">
        <f t="shared" ref="P144" si="317">P138+P143</f>
        <v>3.8276373100427672</v>
      </c>
      <c r="Q144" s="11">
        <f t="shared" ref="Q144" si="318">Q138+Q143</f>
        <v>4.7352001093072991</v>
      </c>
      <c r="R144" s="11">
        <f t="shared" ref="R144" si="319">R138+R143</f>
        <v>2.0318307366771791</v>
      </c>
      <c r="S144" s="11">
        <f t="shared" ref="S144" si="320">S138+S143</f>
        <v>0.29799732544475149</v>
      </c>
      <c r="T144" s="11">
        <f t="shared" ref="T144" si="321">T138+T143</f>
        <v>13.999999999943599</v>
      </c>
    </row>
    <row r="145" spans="1:20" ht="15.75" customHeight="1" x14ac:dyDescent="0.25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L145" s="18"/>
      <c r="M145" s="18"/>
      <c r="N145" s="18"/>
      <c r="O145" s="18"/>
      <c r="P145" s="18"/>
      <c r="Q145" s="18"/>
      <c r="R145" s="18"/>
      <c r="S145" s="18"/>
      <c r="T145" s="18"/>
    </row>
    <row r="146" spans="1:20" ht="15.75" customHeight="1" x14ac:dyDescent="0.25">
      <c r="A146" s="19"/>
      <c r="B146" s="19"/>
      <c r="C146" s="19"/>
      <c r="D146" s="19"/>
      <c r="E146" s="19"/>
      <c r="F146" s="19"/>
      <c r="G146" s="19"/>
      <c r="H146" s="19"/>
      <c r="I146" s="19"/>
      <c r="J146" s="19"/>
      <c r="L146" s="19"/>
      <c r="M146" s="19"/>
      <c r="N146" s="19"/>
      <c r="O146" s="19"/>
      <c r="P146" s="19"/>
      <c r="Q146" s="19"/>
      <c r="R146" s="19"/>
      <c r="S146" s="19"/>
      <c r="T146" s="19"/>
    </row>
    <row r="147" spans="1:20" ht="15.75" customHeight="1" x14ac:dyDescent="0.25">
      <c r="A147" s="34" t="s">
        <v>21</v>
      </c>
      <c r="B147" s="34"/>
      <c r="C147" s="34"/>
      <c r="D147" s="34"/>
      <c r="E147" s="34"/>
      <c r="F147" s="34"/>
      <c r="G147" s="34"/>
      <c r="H147" s="1" t="s">
        <v>22</v>
      </c>
      <c r="I147" s="1">
        <v>24.6</v>
      </c>
      <c r="J147" s="25">
        <v>2000</v>
      </c>
      <c r="L147" s="34" t="s">
        <v>26</v>
      </c>
      <c r="M147" s="34"/>
      <c r="N147" s="34"/>
      <c r="O147" s="34"/>
      <c r="P147" s="34"/>
      <c r="Q147" s="34"/>
      <c r="R147" s="34"/>
      <c r="S147" s="1" t="s">
        <v>22</v>
      </c>
      <c r="T147" s="1">
        <v>24.6</v>
      </c>
    </row>
    <row r="148" spans="1:20" ht="15.75" customHeight="1" x14ac:dyDescent="0.25">
      <c r="A148" s="2" t="s">
        <v>1</v>
      </c>
      <c r="B148" s="2" t="s">
        <v>2</v>
      </c>
      <c r="C148" s="3" t="s">
        <v>3</v>
      </c>
      <c r="D148" s="4" t="s">
        <v>4</v>
      </c>
      <c r="E148" s="2" t="s">
        <v>5</v>
      </c>
      <c r="F148" s="2" t="s">
        <v>6</v>
      </c>
      <c r="G148" s="2" t="s">
        <v>7</v>
      </c>
      <c r="H148" s="2" t="s">
        <v>8</v>
      </c>
      <c r="I148" s="2" t="s">
        <v>9</v>
      </c>
      <c r="L148" s="2" t="s">
        <v>1</v>
      </c>
      <c r="M148" s="2" t="s">
        <v>2</v>
      </c>
      <c r="N148" s="3" t="s">
        <v>3</v>
      </c>
      <c r="O148" s="4" t="s">
        <v>4</v>
      </c>
      <c r="P148" s="2" t="s">
        <v>5</v>
      </c>
      <c r="Q148" s="2" t="s">
        <v>6</v>
      </c>
      <c r="R148" s="2" t="s">
        <v>7</v>
      </c>
      <c r="S148" s="2" t="s">
        <v>8</v>
      </c>
      <c r="T148" s="2" t="s">
        <v>9</v>
      </c>
    </row>
    <row r="149" spans="1:20" ht="15.75" customHeight="1" x14ac:dyDescent="0.25">
      <c r="A149" s="5">
        <v>21</v>
      </c>
      <c r="B149" s="6" t="s">
        <v>10</v>
      </c>
      <c r="C149" s="7">
        <v>0.16194632151291918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8">
        <v>0.16194632151291918</v>
      </c>
      <c r="L149" s="5">
        <v>21</v>
      </c>
      <c r="M149" s="6" t="s">
        <v>10</v>
      </c>
      <c r="N149" s="7">
        <f>C149/$I$147</f>
        <v>6.5831838013381775E-3</v>
      </c>
      <c r="O149" s="7">
        <f t="shared" ref="O149:T149" si="322">D149/$I$147</f>
        <v>0</v>
      </c>
      <c r="P149" s="7">
        <f t="shared" si="322"/>
        <v>0</v>
      </c>
      <c r="Q149" s="7">
        <f t="shared" si="322"/>
        <v>0</v>
      </c>
      <c r="R149" s="7">
        <f t="shared" si="322"/>
        <v>0</v>
      </c>
      <c r="S149" s="7">
        <f t="shared" si="322"/>
        <v>0</v>
      </c>
      <c r="T149" s="7">
        <f t="shared" si="322"/>
        <v>6.5831838013381775E-3</v>
      </c>
    </row>
    <row r="150" spans="1:20" ht="15.75" customHeight="1" x14ac:dyDescent="0.25">
      <c r="A150" s="5">
        <v>22</v>
      </c>
      <c r="B150" s="6" t="s">
        <v>11</v>
      </c>
      <c r="C150" s="7">
        <v>0</v>
      </c>
      <c r="D150" s="7">
        <v>9.6352678599062553</v>
      </c>
      <c r="E150" s="7">
        <v>0</v>
      </c>
      <c r="F150" s="7">
        <v>14.802785818279967</v>
      </c>
      <c r="G150" s="7">
        <v>0</v>
      </c>
      <c r="H150" s="7">
        <v>0</v>
      </c>
      <c r="I150" s="8">
        <v>24.438053678186222</v>
      </c>
      <c r="L150" s="5">
        <v>22</v>
      </c>
      <c r="M150" s="6" t="s">
        <v>11</v>
      </c>
      <c r="N150" s="7">
        <f t="shared" ref="N150:N152" si="323">C150/$I$147</f>
        <v>0</v>
      </c>
      <c r="O150" s="7">
        <f t="shared" ref="O150:O152" si="324">D150/$I$147</f>
        <v>0.39167755528074205</v>
      </c>
      <c r="P150" s="7">
        <f t="shared" ref="P150:P152" si="325">E150/$I$147</f>
        <v>0</v>
      </c>
      <c r="Q150" s="7">
        <f t="shared" ref="Q150:Q152" si="326">F150/$I$147</f>
        <v>0.60173926090568963</v>
      </c>
      <c r="R150" s="7">
        <f t="shared" ref="R150:R152" si="327">G150/$I$147</f>
        <v>0</v>
      </c>
      <c r="S150" s="7">
        <f t="shared" ref="S150:S152" si="328">H150/$I$147</f>
        <v>0</v>
      </c>
      <c r="T150" s="7">
        <f t="shared" ref="T150:T152" si="329">I150/$I$147</f>
        <v>0.99341681618643174</v>
      </c>
    </row>
    <row r="151" spans="1:20" ht="15.75" customHeight="1" x14ac:dyDescent="0.25">
      <c r="A151" s="5">
        <v>23</v>
      </c>
      <c r="B151" s="6" t="s">
        <v>12</v>
      </c>
      <c r="C151" s="7">
        <v>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8">
        <v>0</v>
      </c>
      <c r="L151" s="5">
        <v>23</v>
      </c>
      <c r="M151" s="6" t="s">
        <v>12</v>
      </c>
      <c r="N151" s="7">
        <f t="shared" si="323"/>
        <v>0</v>
      </c>
      <c r="O151" s="7">
        <f t="shared" si="324"/>
        <v>0</v>
      </c>
      <c r="P151" s="7">
        <f t="shared" si="325"/>
        <v>0</v>
      </c>
      <c r="Q151" s="7">
        <f t="shared" si="326"/>
        <v>0</v>
      </c>
      <c r="R151" s="7">
        <f t="shared" si="327"/>
        <v>0</v>
      </c>
      <c r="S151" s="7">
        <f t="shared" si="328"/>
        <v>0</v>
      </c>
      <c r="T151" s="7">
        <f t="shared" si="329"/>
        <v>0</v>
      </c>
    </row>
    <row r="152" spans="1:20" ht="15.75" customHeight="1" x14ac:dyDescent="0.25">
      <c r="A152" s="5">
        <v>24</v>
      </c>
      <c r="B152" s="6" t="s">
        <v>13</v>
      </c>
      <c r="C152" s="7">
        <v>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8">
        <v>0</v>
      </c>
      <c r="L152" s="5">
        <v>24</v>
      </c>
      <c r="M152" s="6" t="s">
        <v>13</v>
      </c>
      <c r="N152" s="7">
        <f t="shared" si="323"/>
        <v>0</v>
      </c>
      <c r="O152" s="7">
        <f t="shared" si="324"/>
        <v>0</v>
      </c>
      <c r="P152" s="7">
        <f t="shared" si="325"/>
        <v>0</v>
      </c>
      <c r="Q152" s="7">
        <f t="shared" si="326"/>
        <v>0</v>
      </c>
      <c r="R152" s="7">
        <f t="shared" si="327"/>
        <v>0</v>
      </c>
      <c r="S152" s="7">
        <f t="shared" si="328"/>
        <v>0</v>
      </c>
      <c r="T152" s="7">
        <f t="shared" si="329"/>
        <v>0</v>
      </c>
    </row>
    <row r="153" spans="1:20" ht="15.75" customHeight="1" x14ac:dyDescent="0.25">
      <c r="A153" s="9"/>
      <c r="B153" s="10" t="s">
        <v>14</v>
      </c>
      <c r="C153" s="11">
        <v>0.16194632151291918</v>
      </c>
      <c r="D153" s="11">
        <v>9.6352678599062553</v>
      </c>
      <c r="E153" s="11">
        <v>0</v>
      </c>
      <c r="F153" s="11">
        <v>14.802785818279967</v>
      </c>
      <c r="G153" s="11">
        <v>0</v>
      </c>
      <c r="H153" s="11">
        <v>0</v>
      </c>
      <c r="I153" s="11">
        <v>24.59999999969914</v>
      </c>
      <c r="J153" s="24"/>
      <c r="L153" s="9"/>
      <c r="M153" s="10" t="s">
        <v>14</v>
      </c>
      <c r="N153" s="11">
        <f>SUM(N149:N152)</f>
        <v>6.5831838013381775E-3</v>
      </c>
      <c r="O153" s="11">
        <f t="shared" ref="O153" si="330">SUM(O149:O152)</f>
        <v>0.39167755528074205</v>
      </c>
      <c r="P153" s="11">
        <f t="shared" ref="P153" si="331">SUM(P149:P152)</f>
        <v>0</v>
      </c>
      <c r="Q153" s="11">
        <f t="shared" ref="Q153" si="332">SUM(Q149:Q152)</f>
        <v>0.60173926090568963</v>
      </c>
      <c r="R153" s="11">
        <f t="shared" ref="R153" si="333">SUM(R149:R152)</f>
        <v>0</v>
      </c>
      <c r="S153" s="11">
        <f t="shared" ref="S153" si="334">SUM(S149:S152)</f>
        <v>0</v>
      </c>
      <c r="T153" s="11">
        <f t="shared" ref="T153" si="335">SUM(T149:T152)</f>
        <v>0.99999999998776989</v>
      </c>
    </row>
    <row r="154" spans="1:20" ht="15.75" customHeight="1" x14ac:dyDescent="0.25">
      <c r="A154" s="12">
        <v>41</v>
      </c>
      <c r="B154" s="13" t="s">
        <v>15</v>
      </c>
      <c r="C154" s="7">
        <v>2.015651958304713</v>
      </c>
      <c r="D154" s="7">
        <v>24.411988498415308</v>
      </c>
      <c r="E154" s="7">
        <v>54.708941865692275</v>
      </c>
      <c r="F154" s="7">
        <v>49.066759150105455</v>
      </c>
      <c r="G154" s="7">
        <v>45.947066344383053</v>
      </c>
      <c r="H154" s="7">
        <v>7.3307342059408871</v>
      </c>
      <c r="I154" s="8">
        <v>183.48114202284171</v>
      </c>
      <c r="L154" s="12">
        <v>41</v>
      </c>
      <c r="M154" s="13" t="s">
        <v>15</v>
      </c>
      <c r="N154" s="7">
        <f>C154/$I$147</f>
        <v>8.1937071475801343E-2</v>
      </c>
      <c r="O154" s="7">
        <f t="shared" ref="O154:O157" si="336">D154/$I$147</f>
        <v>0.99235725603314251</v>
      </c>
      <c r="P154" s="7">
        <f t="shared" ref="P154:P157" si="337">E154/$I$147</f>
        <v>2.2239407262476534</v>
      </c>
      <c r="Q154" s="7">
        <f t="shared" ref="Q154:Q157" si="338">F154/$I$147</f>
        <v>1.9945837052888395</v>
      </c>
      <c r="R154" s="7">
        <f t="shared" ref="R154:R157" si="339">G154/$I$147</f>
        <v>1.8677669245684168</v>
      </c>
      <c r="S154" s="7">
        <f t="shared" ref="S154:S157" si="340">H154/$I$147</f>
        <v>0.29799732544475149</v>
      </c>
      <c r="T154" s="7">
        <f t="shared" ref="T154:T157" si="341">I154/$I$147</f>
        <v>7.4585830090586054</v>
      </c>
    </row>
    <row r="155" spans="1:20" ht="15.75" customHeight="1" x14ac:dyDescent="0.25">
      <c r="A155" s="12">
        <v>43</v>
      </c>
      <c r="B155" s="13" t="s">
        <v>16</v>
      </c>
      <c r="C155" s="7">
        <v>0</v>
      </c>
      <c r="D155" s="7">
        <v>7.7616227675874629</v>
      </c>
      <c r="E155" s="7">
        <v>22.809697825013153</v>
      </c>
      <c r="F155" s="7">
        <v>42.945941028431172</v>
      </c>
      <c r="G155" s="7">
        <v>0</v>
      </c>
      <c r="H155" s="7">
        <v>0</v>
      </c>
      <c r="I155" s="8">
        <v>73.517261621031793</v>
      </c>
      <c r="L155" s="12">
        <v>43</v>
      </c>
      <c r="M155" s="13" t="s">
        <v>16</v>
      </c>
      <c r="N155" s="7">
        <f t="shared" ref="N155:N157" si="342">C155/$I$147</f>
        <v>0</v>
      </c>
      <c r="O155" s="7">
        <f t="shared" si="336"/>
        <v>0.31551312063363668</v>
      </c>
      <c r="P155" s="7">
        <f t="shared" si="337"/>
        <v>0.92722348882167283</v>
      </c>
      <c r="Q155" s="7">
        <f t="shared" si="338"/>
        <v>1.7457699605053321</v>
      </c>
      <c r="R155" s="7">
        <f t="shared" si="339"/>
        <v>0</v>
      </c>
      <c r="S155" s="7">
        <f t="shared" si="340"/>
        <v>0</v>
      </c>
      <c r="T155" s="7">
        <f t="shared" si="341"/>
        <v>2.9885065699606419</v>
      </c>
    </row>
    <row r="156" spans="1:20" ht="15.75" customHeight="1" x14ac:dyDescent="0.25">
      <c r="A156" s="12">
        <v>44</v>
      </c>
      <c r="B156" s="13" t="s">
        <v>17</v>
      </c>
      <c r="C156" s="7">
        <v>0</v>
      </c>
      <c r="D156" s="7">
        <v>0</v>
      </c>
      <c r="E156" s="7">
        <v>0</v>
      </c>
      <c r="F156" s="7">
        <v>6.0915407694529105</v>
      </c>
      <c r="G156" s="7">
        <v>4.0359697778755486</v>
      </c>
      <c r="H156" s="7">
        <v>0</v>
      </c>
      <c r="I156" s="8">
        <v>10.127510547328459</v>
      </c>
      <c r="L156" s="12">
        <v>44</v>
      </c>
      <c r="M156" s="13" t="s">
        <v>17</v>
      </c>
      <c r="N156" s="7">
        <f t="shared" si="342"/>
        <v>0</v>
      </c>
      <c r="O156" s="7">
        <f t="shared" si="336"/>
        <v>0</v>
      </c>
      <c r="P156" s="7">
        <f t="shared" si="337"/>
        <v>0</v>
      </c>
      <c r="Q156" s="7">
        <f t="shared" si="338"/>
        <v>0.24762360851434595</v>
      </c>
      <c r="R156" s="7">
        <f t="shared" si="339"/>
        <v>0.16406381210876211</v>
      </c>
      <c r="S156" s="7">
        <f t="shared" si="340"/>
        <v>0</v>
      </c>
      <c r="T156" s="7">
        <f t="shared" si="341"/>
        <v>0.41168742062310809</v>
      </c>
    </row>
    <row r="157" spans="1:20" ht="15.75" customHeight="1" x14ac:dyDescent="0.25">
      <c r="A157" s="12">
        <v>46</v>
      </c>
      <c r="B157" s="13" t="s">
        <v>18</v>
      </c>
      <c r="C157" s="7">
        <v>2.3036022381246211</v>
      </c>
      <c r="D157" s="7">
        <v>30.150349510550129</v>
      </c>
      <c r="E157" s="7">
        <v>16.641238136346644</v>
      </c>
      <c r="F157" s="7">
        <v>3.5788959226900583</v>
      </c>
      <c r="G157" s="7">
        <v>0</v>
      </c>
      <c r="H157" s="7">
        <v>0</v>
      </c>
      <c r="I157" s="8">
        <v>52.67408580771145</v>
      </c>
      <c r="L157" s="12">
        <v>46</v>
      </c>
      <c r="M157" s="13" t="s">
        <v>18</v>
      </c>
      <c r="N157" s="7">
        <f t="shared" si="342"/>
        <v>9.3642367403439869E-2</v>
      </c>
      <c r="O157" s="7">
        <f t="shared" si="336"/>
        <v>1.2256239638435011</v>
      </c>
      <c r="P157" s="7">
        <f t="shared" si="337"/>
        <v>0.67647309497344077</v>
      </c>
      <c r="Q157" s="7">
        <f t="shared" si="338"/>
        <v>0.14548357409309179</v>
      </c>
      <c r="R157" s="7">
        <f t="shared" si="339"/>
        <v>0</v>
      </c>
      <c r="S157" s="7">
        <f t="shared" si="340"/>
        <v>0</v>
      </c>
      <c r="T157" s="7">
        <f t="shared" si="341"/>
        <v>2.1412230003134733</v>
      </c>
    </row>
    <row r="158" spans="1:20" ht="15.75" customHeight="1" x14ac:dyDescent="0.25">
      <c r="A158" s="14"/>
      <c r="B158" s="15" t="s">
        <v>19</v>
      </c>
      <c r="C158" s="11">
        <v>4.3192541964293341</v>
      </c>
      <c r="D158" s="11">
        <v>62.323960776552902</v>
      </c>
      <c r="E158" s="11">
        <v>94.159877827052071</v>
      </c>
      <c r="F158" s="11">
        <v>101.68313687067958</v>
      </c>
      <c r="G158" s="11">
        <v>49.983036122258603</v>
      </c>
      <c r="H158" s="11">
        <v>7.3307342059408871</v>
      </c>
      <c r="I158" s="11">
        <v>319.79999999891345</v>
      </c>
      <c r="J158" s="24"/>
      <c r="L158" s="14"/>
      <c r="M158" s="15" t="s">
        <v>19</v>
      </c>
      <c r="N158" s="11">
        <f>SUM(N154:N157)</f>
        <v>0.17557943887924121</v>
      </c>
      <c r="O158" s="11">
        <f t="shared" ref="O158" si="343">SUM(O154:O157)</f>
        <v>2.5334943405102806</v>
      </c>
      <c r="P158" s="11">
        <f t="shared" ref="P158" si="344">SUM(P154:P157)</f>
        <v>3.8276373100427672</v>
      </c>
      <c r="Q158" s="11">
        <f t="shared" ref="Q158" si="345">SUM(Q154:Q157)</f>
        <v>4.1334608484016098</v>
      </c>
      <c r="R158" s="11">
        <f t="shared" ref="R158" si="346">SUM(R154:R157)</f>
        <v>2.0318307366771791</v>
      </c>
      <c r="S158" s="11">
        <f t="shared" ref="S158" si="347">SUM(S154:S157)</f>
        <v>0.29799732544475149</v>
      </c>
      <c r="T158" s="11">
        <f t="shared" ref="T158" si="348">SUM(T154:T157)</f>
        <v>12.999999999955829</v>
      </c>
    </row>
    <row r="159" spans="1:20" ht="15.75" customHeight="1" x14ac:dyDescent="0.25">
      <c r="A159" s="16"/>
      <c r="B159" s="17" t="s">
        <v>20</v>
      </c>
      <c r="C159" s="11">
        <v>4.4812005179422529</v>
      </c>
      <c r="D159" s="11">
        <v>71.959228636459159</v>
      </c>
      <c r="E159" s="11">
        <v>94.159877827052071</v>
      </c>
      <c r="F159" s="11">
        <v>116.48592268895955</v>
      </c>
      <c r="G159" s="11">
        <v>49.983036122258603</v>
      </c>
      <c r="H159" s="11">
        <v>7.3307342059408871</v>
      </c>
      <c r="I159" s="11">
        <v>344.3999999986126</v>
      </c>
      <c r="L159" s="16"/>
      <c r="M159" s="17" t="s">
        <v>20</v>
      </c>
      <c r="N159" s="11">
        <f>N153+N158</f>
        <v>0.18216262268057939</v>
      </c>
      <c r="O159" s="11">
        <f t="shared" ref="O159" si="349">O153+O158</f>
        <v>2.9251718957910224</v>
      </c>
      <c r="P159" s="11">
        <f t="shared" ref="P159" si="350">P153+P158</f>
        <v>3.8276373100427672</v>
      </c>
      <c r="Q159" s="11">
        <f t="shared" ref="Q159" si="351">Q153+Q158</f>
        <v>4.7352001093072991</v>
      </c>
      <c r="R159" s="11">
        <f t="shared" ref="R159" si="352">R153+R158</f>
        <v>2.0318307366771791</v>
      </c>
      <c r="S159" s="11">
        <f t="shared" ref="S159" si="353">S153+S158</f>
        <v>0.29799732544475149</v>
      </c>
      <c r="T159" s="11">
        <f t="shared" ref="T159" si="354">T153+T158</f>
        <v>13.999999999943599</v>
      </c>
    </row>
    <row r="160" spans="1:20" ht="15.75" customHeight="1" x14ac:dyDescent="0.25">
      <c r="A160" s="19"/>
      <c r="B160" s="19"/>
      <c r="C160" s="19"/>
      <c r="D160" s="19"/>
      <c r="E160" s="19"/>
      <c r="F160" s="19"/>
      <c r="G160" s="19"/>
      <c r="H160" s="19"/>
      <c r="I160" s="19"/>
      <c r="J160" s="19"/>
      <c r="L160" s="19"/>
      <c r="M160" s="19"/>
      <c r="N160" s="19"/>
      <c r="O160" s="19"/>
      <c r="P160" s="19"/>
      <c r="Q160" s="19"/>
      <c r="R160" s="19"/>
      <c r="S160" s="19"/>
      <c r="T160" s="19"/>
    </row>
    <row r="163" spans="1:20" ht="15.75" customHeight="1" x14ac:dyDescent="0.25">
      <c r="A163" s="34" t="s">
        <v>21</v>
      </c>
      <c r="B163" s="34"/>
      <c r="C163" s="34"/>
      <c r="D163" s="34"/>
      <c r="E163" s="34"/>
      <c r="F163" s="34"/>
      <c r="G163" s="34"/>
      <c r="H163" s="1" t="s">
        <v>22</v>
      </c>
      <c r="I163" s="1">
        <f>I59+I117+I147</f>
        <v>828.28000000000009</v>
      </c>
      <c r="J163" s="25" t="s">
        <v>27</v>
      </c>
      <c r="L163" s="34" t="s">
        <v>26</v>
      </c>
      <c r="M163" s="34"/>
      <c r="N163" s="34"/>
      <c r="O163" s="34"/>
      <c r="P163" s="34"/>
      <c r="Q163" s="34"/>
      <c r="R163" s="34"/>
      <c r="S163" s="1" t="s">
        <v>22</v>
      </c>
      <c r="T163" s="1">
        <f>T59+T117+T147</f>
        <v>828.28000000000009</v>
      </c>
    </row>
    <row r="164" spans="1:20" ht="15.75" customHeight="1" x14ac:dyDescent="0.25">
      <c r="A164" s="2" t="s">
        <v>1</v>
      </c>
      <c r="B164" s="2" t="s">
        <v>2</v>
      </c>
      <c r="C164" s="3" t="s">
        <v>3</v>
      </c>
      <c r="D164" s="4" t="s">
        <v>4</v>
      </c>
      <c r="E164" s="2" t="s">
        <v>5</v>
      </c>
      <c r="F164" s="2" t="s">
        <v>6</v>
      </c>
      <c r="G164" s="2" t="s">
        <v>7</v>
      </c>
      <c r="H164" s="2" t="s">
        <v>8</v>
      </c>
      <c r="I164" s="2" t="s">
        <v>9</v>
      </c>
      <c r="L164" s="2" t="s">
        <v>1</v>
      </c>
      <c r="M164" s="2" t="s">
        <v>2</v>
      </c>
      <c r="N164" s="3" t="s">
        <v>3</v>
      </c>
      <c r="O164" s="4" t="s">
        <v>4</v>
      </c>
      <c r="P164" s="2" t="s">
        <v>5</v>
      </c>
      <c r="Q164" s="2" t="s">
        <v>6</v>
      </c>
      <c r="R164" s="2" t="s">
        <v>7</v>
      </c>
      <c r="S164" s="2" t="s">
        <v>8</v>
      </c>
      <c r="T164" s="2" t="s">
        <v>9</v>
      </c>
    </row>
    <row r="165" spans="1:20" ht="15.75" customHeight="1" x14ac:dyDescent="0.25">
      <c r="A165" s="5">
        <v>21</v>
      </c>
      <c r="B165" s="6" t="s">
        <v>10</v>
      </c>
      <c r="C165" s="27">
        <f>C61+C119+C149</f>
        <v>15.778634727824885</v>
      </c>
      <c r="D165" s="27">
        <f t="shared" ref="D165:I165" si="355">D61+D119+D149</f>
        <v>182.54482312713964</v>
      </c>
      <c r="E165" s="27">
        <f t="shared" si="355"/>
        <v>527.61676639814959</v>
      </c>
      <c r="F165" s="27">
        <f t="shared" si="355"/>
        <v>1439.5427581424481</v>
      </c>
      <c r="G165" s="27">
        <f t="shared" si="355"/>
        <v>2155.971732591242</v>
      </c>
      <c r="H165" s="27">
        <f t="shared" si="355"/>
        <v>364.00369828136382</v>
      </c>
      <c r="I165" s="27">
        <f t="shared" si="355"/>
        <v>4685.4584132681675</v>
      </c>
      <c r="L165" s="5">
        <v>21</v>
      </c>
      <c r="M165" s="6" t="s">
        <v>10</v>
      </c>
      <c r="N165" s="7">
        <f>C165/$I$163</f>
        <v>1.9049880146598835E-2</v>
      </c>
      <c r="O165" s="7">
        <f t="shared" ref="O165:T165" si="356">D165/$I$163</f>
        <v>0.2203902341323461</v>
      </c>
      <c r="P165" s="7">
        <f t="shared" si="356"/>
        <v>0.63700290529549131</v>
      </c>
      <c r="Q165" s="7">
        <f t="shared" si="356"/>
        <v>1.7379904840663156</v>
      </c>
      <c r="R165" s="7">
        <f t="shared" si="356"/>
        <v>2.6029503701541046</v>
      </c>
      <c r="S165" s="7">
        <f t="shared" si="356"/>
        <v>0.43946938025953036</v>
      </c>
      <c r="T165" s="7">
        <f t="shared" si="356"/>
        <v>5.6568532540543863</v>
      </c>
    </row>
    <row r="166" spans="1:20" ht="15.75" customHeight="1" x14ac:dyDescent="0.25">
      <c r="A166" s="5">
        <v>22</v>
      </c>
      <c r="B166" s="6" t="s">
        <v>11</v>
      </c>
      <c r="C166" s="27">
        <f t="shared" ref="C166:I166" si="357">C62+C120+C150</f>
        <v>7.3532270406798279</v>
      </c>
      <c r="D166" s="27">
        <f t="shared" si="357"/>
        <v>111.47397065153068</v>
      </c>
      <c r="E166" s="27">
        <f t="shared" si="357"/>
        <v>298.86097363160536</v>
      </c>
      <c r="F166" s="27">
        <f t="shared" si="357"/>
        <v>417.4315508814924</v>
      </c>
      <c r="G166" s="27">
        <f t="shared" si="357"/>
        <v>685.22127047809181</v>
      </c>
      <c r="H166" s="27">
        <f t="shared" si="357"/>
        <v>64.837121991217614</v>
      </c>
      <c r="I166" s="27">
        <f t="shared" si="357"/>
        <v>1585.1781146746175</v>
      </c>
      <c r="L166" s="5">
        <v>22</v>
      </c>
      <c r="M166" s="6" t="s">
        <v>11</v>
      </c>
      <c r="N166" s="7">
        <f t="shared" ref="N166:N168" si="358">C166/$I$163</f>
        <v>8.8777068632344466E-3</v>
      </c>
      <c r="O166" s="7">
        <f t="shared" ref="O166:O168" si="359">D166/$I$163</f>
        <v>0.13458488753987863</v>
      </c>
      <c r="P166" s="7">
        <f t="shared" ref="P166:P168" si="360">E166/$I$163</f>
        <v>0.36082118804221436</v>
      </c>
      <c r="Q166" s="7">
        <f t="shared" ref="Q166:Q168" si="361">F166/$I$163</f>
        <v>0.50397395914605247</v>
      </c>
      <c r="R166" s="7">
        <f t="shared" ref="R166:R168" si="362">G166/$I$163</f>
        <v>0.82728216361386453</v>
      </c>
      <c r="S166" s="7">
        <f t="shared" ref="S166:S168" si="363">H166/$I$163</f>
        <v>7.8279231650187867E-2</v>
      </c>
      <c r="T166" s="7">
        <f t="shared" ref="T166:T168" si="364">I166/$I$163</f>
        <v>1.9138191368554323</v>
      </c>
    </row>
    <row r="167" spans="1:20" ht="15.75" customHeight="1" x14ac:dyDescent="0.25">
      <c r="A167" s="5">
        <v>23</v>
      </c>
      <c r="B167" s="6" t="s">
        <v>12</v>
      </c>
      <c r="C167" s="27">
        <f t="shared" ref="C167:I167" si="365">C63+C121+C151</f>
        <v>6.5660451286881134</v>
      </c>
      <c r="D167" s="27">
        <f t="shared" si="365"/>
        <v>77.099347903667663</v>
      </c>
      <c r="E167" s="27">
        <f t="shared" si="365"/>
        <v>60.139911688767413</v>
      </c>
      <c r="F167" s="27">
        <f t="shared" si="365"/>
        <v>0</v>
      </c>
      <c r="G167" s="27">
        <f t="shared" si="365"/>
        <v>0</v>
      </c>
      <c r="H167" s="27">
        <f t="shared" si="365"/>
        <v>0</v>
      </c>
      <c r="I167" s="27">
        <f t="shared" si="365"/>
        <v>143.80530472112321</v>
      </c>
      <c r="L167" s="5">
        <v>23</v>
      </c>
      <c r="M167" s="6" t="s">
        <v>12</v>
      </c>
      <c r="N167" s="7">
        <f t="shared" si="358"/>
        <v>7.9273254559908638E-3</v>
      </c>
      <c r="O167" s="7">
        <f t="shared" si="359"/>
        <v>9.3083676901129633E-2</v>
      </c>
      <c r="P167" s="7">
        <f t="shared" si="360"/>
        <v>7.2608190091234134E-2</v>
      </c>
      <c r="Q167" s="7">
        <f t="shared" si="361"/>
        <v>0</v>
      </c>
      <c r="R167" s="7">
        <f t="shared" si="362"/>
        <v>0</v>
      </c>
      <c r="S167" s="7">
        <f t="shared" si="363"/>
        <v>0</v>
      </c>
      <c r="T167" s="7">
        <f t="shared" si="364"/>
        <v>0.17361919244835466</v>
      </c>
    </row>
    <row r="168" spans="1:20" ht="15.75" customHeight="1" x14ac:dyDescent="0.25">
      <c r="A168" s="5">
        <v>24</v>
      </c>
      <c r="B168" s="6" t="s">
        <v>13</v>
      </c>
      <c r="C168" s="27">
        <f t="shared" ref="C168:I168" si="366">C64+C122+C152</f>
        <v>1.6348438618723706</v>
      </c>
      <c r="D168" s="27">
        <f t="shared" si="366"/>
        <v>9.2919147984923161</v>
      </c>
      <c r="E168" s="27">
        <f t="shared" si="366"/>
        <v>40.603423686486181</v>
      </c>
      <c r="F168" s="27">
        <f t="shared" si="366"/>
        <v>9.8298176531127819</v>
      </c>
      <c r="G168" s="27">
        <f t="shared" si="366"/>
        <v>0</v>
      </c>
      <c r="H168" s="27">
        <f t="shared" si="366"/>
        <v>0</v>
      </c>
      <c r="I168" s="27">
        <f t="shared" si="366"/>
        <v>61.359999999963648</v>
      </c>
      <c r="L168" s="5">
        <v>24</v>
      </c>
      <c r="M168" s="6" t="s">
        <v>13</v>
      </c>
      <c r="N168" s="7">
        <f t="shared" si="358"/>
        <v>1.9737816461490925E-3</v>
      </c>
      <c r="O168" s="7">
        <f t="shared" si="359"/>
        <v>1.1218325685145501E-2</v>
      </c>
      <c r="P168" s="7">
        <f t="shared" si="360"/>
        <v>4.9021374035937336E-2</v>
      </c>
      <c r="Q168" s="7">
        <f t="shared" si="361"/>
        <v>1.1867747202772953E-2</v>
      </c>
      <c r="R168" s="7">
        <f t="shared" si="362"/>
        <v>0</v>
      </c>
      <c r="S168" s="7">
        <f t="shared" si="363"/>
        <v>0</v>
      </c>
      <c r="T168" s="7">
        <f t="shared" si="364"/>
        <v>7.4081228570004876E-2</v>
      </c>
    </row>
    <row r="169" spans="1:20" ht="15.75" customHeight="1" x14ac:dyDescent="0.25">
      <c r="A169" s="9"/>
      <c r="B169" s="10" t="s">
        <v>14</v>
      </c>
      <c r="C169" s="28">
        <f t="shared" ref="C169:I169" si="367">C65+C123+C153</f>
        <v>31.332750759065195</v>
      </c>
      <c r="D169" s="28">
        <f t="shared" si="367"/>
        <v>380.41005648083029</v>
      </c>
      <c r="E169" s="28">
        <f t="shared" si="367"/>
        <v>927.22107540500849</v>
      </c>
      <c r="F169" s="28">
        <f t="shared" si="367"/>
        <v>1866.8041266770531</v>
      </c>
      <c r="G169" s="28">
        <f t="shared" si="367"/>
        <v>2841.1930030693338</v>
      </c>
      <c r="H169" s="28">
        <f t="shared" si="367"/>
        <v>428.84082027258142</v>
      </c>
      <c r="I169" s="28">
        <f t="shared" si="367"/>
        <v>6475.801832663873</v>
      </c>
      <c r="J169" s="24"/>
      <c r="L169" s="9"/>
      <c r="M169" s="10" t="s">
        <v>14</v>
      </c>
      <c r="N169" s="11">
        <f>SUM(N165:N168)</f>
        <v>3.7828694111973239E-2</v>
      </c>
      <c r="O169" s="11">
        <f t="shared" ref="O169:T169" si="368">SUM(O165:O168)</f>
        <v>0.45927712425849987</v>
      </c>
      <c r="P169" s="11">
        <f t="shared" si="368"/>
        <v>1.119453657464877</v>
      </c>
      <c r="Q169" s="11">
        <f t="shared" si="368"/>
        <v>2.253832190415141</v>
      </c>
      <c r="R169" s="11">
        <f t="shared" si="368"/>
        <v>3.4302325337679691</v>
      </c>
      <c r="S169" s="11">
        <f t="shared" si="368"/>
        <v>0.51774861190971821</v>
      </c>
      <c r="T169" s="11">
        <f t="shared" si="368"/>
        <v>7.8183728119281781</v>
      </c>
    </row>
    <row r="170" spans="1:20" ht="15.75" customHeight="1" x14ac:dyDescent="0.25">
      <c r="A170" s="12">
        <v>41</v>
      </c>
      <c r="B170" s="13" t="s">
        <v>15</v>
      </c>
      <c r="C170" s="27">
        <f t="shared" ref="C170:I170" si="369">C66+C124+C154</f>
        <v>14.989099362426227</v>
      </c>
      <c r="D170" s="27">
        <f t="shared" si="369"/>
        <v>131.64224802377669</v>
      </c>
      <c r="E170" s="27">
        <f t="shared" si="369"/>
        <v>613.06049981365038</v>
      </c>
      <c r="F170" s="27">
        <f t="shared" si="369"/>
        <v>2368.3415656609022</v>
      </c>
      <c r="G170" s="27">
        <f t="shared" si="369"/>
        <v>4324.8235938658599</v>
      </c>
      <c r="H170" s="27">
        <f t="shared" si="369"/>
        <v>786.53418618222508</v>
      </c>
      <c r="I170" s="27">
        <f t="shared" si="369"/>
        <v>8239.3911929088426</v>
      </c>
      <c r="L170" s="12">
        <v>41</v>
      </c>
      <c r="M170" s="13" t="s">
        <v>15</v>
      </c>
      <c r="N170" s="7">
        <f>C170/$I$163</f>
        <v>1.8096657365173886E-2</v>
      </c>
      <c r="O170" s="7">
        <f t="shared" ref="O170:O173" si="370">D170/$I$163</f>
        <v>0.15893447629277138</v>
      </c>
      <c r="P170" s="7">
        <f t="shared" ref="P170:P173" si="371">E170/$I$163</f>
        <v>0.74016093569040697</v>
      </c>
      <c r="Q170" s="7">
        <f t="shared" ref="Q170:Q173" si="372">F170/$I$163</f>
        <v>2.8593489709529409</v>
      </c>
      <c r="R170" s="7">
        <f t="shared" ref="R170:R173" si="373">G170/$I$163</f>
        <v>5.2214511926713909</v>
      </c>
      <c r="S170" s="7">
        <f t="shared" ref="S170:S173" si="374">H170/$I$163</f>
        <v>0.9495993941447638</v>
      </c>
      <c r="T170" s="7">
        <f t="shared" ref="T170:T173" si="375">I170/$I$163</f>
        <v>9.9475916271174505</v>
      </c>
    </row>
    <row r="171" spans="1:20" ht="15.75" customHeight="1" x14ac:dyDescent="0.25">
      <c r="A171" s="12">
        <v>43</v>
      </c>
      <c r="B171" s="13" t="s">
        <v>16</v>
      </c>
      <c r="C171" s="27">
        <f t="shared" ref="C171:I171" si="376">C67+C125+C155</f>
        <v>1.6391617208220424</v>
      </c>
      <c r="D171" s="27">
        <f t="shared" si="376"/>
        <v>21.251402508112456</v>
      </c>
      <c r="E171" s="27">
        <f t="shared" si="376"/>
        <v>67.319453593898743</v>
      </c>
      <c r="F171" s="27">
        <f t="shared" si="376"/>
        <v>181.66539443547455</v>
      </c>
      <c r="G171" s="27">
        <f t="shared" si="376"/>
        <v>36.037855436415867</v>
      </c>
      <c r="H171" s="27">
        <f t="shared" si="376"/>
        <v>0</v>
      </c>
      <c r="I171" s="27">
        <f t="shared" si="376"/>
        <v>307.91326769472369</v>
      </c>
      <c r="L171" s="12">
        <v>43</v>
      </c>
      <c r="M171" s="13" t="s">
        <v>16</v>
      </c>
      <c r="N171" s="7">
        <f t="shared" ref="N171:N173" si="377">C171/$I$163</f>
        <v>1.9789946887792077E-3</v>
      </c>
      <c r="O171" s="7">
        <f t="shared" si="370"/>
        <v>2.5657268687053234E-2</v>
      </c>
      <c r="P171" s="7">
        <f t="shared" si="371"/>
        <v>8.1276203208937484E-2</v>
      </c>
      <c r="Q171" s="7">
        <f t="shared" si="372"/>
        <v>0.21932848123276494</v>
      </c>
      <c r="R171" s="7">
        <f t="shared" si="373"/>
        <v>4.3509266717071358E-2</v>
      </c>
      <c r="S171" s="7">
        <f t="shared" si="374"/>
        <v>0</v>
      </c>
      <c r="T171" s="7">
        <f t="shared" si="375"/>
        <v>0.37175021453460622</v>
      </c>
    </row>
    <row r="172" spans="1:20" ht="15.75" customHeight="1" x14ac:dyDescent="0.25">
      <c r="A172" s="12">
        <v>44</v>
      </c>
      <c r="B172" s="13" t="s">
        <v>17</v>
      </c>
      <c r="C172" s="27">
        <f t="shared" ref="C172:I172" si="378">C68+C126+C156</f>
        <v>0</v>
      </c>
      <c r="D172" s="27">
        <f t="shared" si="378"/>
        <v>1.0055944601340649</v>
      </c>
      <c r="E172" s="27">
        <f t="shared" si="378"/>
        <v>0</v>
      </c>
      <c r="F172" s="27">
        <f t="shared" si="378"/>
        <v>6.0915407694529105</v>
      </c>
      <c r="G172" s="27">
        <f t="shared" si="378"/>
        <v>91.640037563597701</v>
      </c>
      <c r="H172" s="27">
        <f t="shared" si="378"/>
        <v>0</v>
      </c>
      <c r="I172" s="27">
        <f t="shared" si="378"/>
        <v>98.737172793184669</v>
      </c>
      <c r="L172" s="12">
        <v>44</v>
      </c>
      <c r="M172" s="13" t="s">
        <v>17</v>
      </c>
      <c r="N172" s="7">
        <f t="shared" si="377"/>
        <v>0</v>
      </c>
      <c r="O172" s="7">
        <f t="shared" si="370"/>
        <v>1.2140755060294404E-3</v>
      </c>
      <c r="P172" s="7">
        <f t="shared" si="371"/>
        <v>0</v>
      </c>
      <c r="Q172" s="7">
        <f t="shared" si="372"/>
        <v>7.3544462856194887E-3</v>
      </c>
      <c r="R172" s="7">
        <f t="shared" si="373"/>
        <v>0.11063895972810849</v>
      </c>
      <c r="S172" s="7">
        <f t="shared" si="374"/>
        <v>0</v>
      </c>
      <c r="T172" s="7">
        <f t="shared" si="375"/>
        <v>0.11920748151975739</v>
      </c>
    </row>
    <row r="173" spans="1:20" ht="15.75" customHeight="1" x14ac:dyDescent="0.25">
      <c r="A173" s="12">
        <v>46</v>
      </c>
      <c r="B173" s="13" t="s">
        <v>18</v>
      </c>
      <c r="C173" s="27">
        <f t="shared" ref="C173:I173" si="379">C69+C127+C157</f>
        <v>5.4345084834597914</v>
      </c>
      <c r="D173" s="27">
        <f t="shared" si="379"/>
        <v>93.614606974828789</v>
      </c>
      <c r="E173" s="27">
        <f t="shared" si="379"/>
        <v>115.92473795475578</v>
      </c>
      <c r="F173" s="27">
        <f t="shared" si="379"/>
        <v>124.42032977194343</v>
      </c>
      <c r="G173" s="27">
        <f t="shared" si="379"/>
        <v>99.239622128777057</v>
      </c>
      <c r="H173" s="27">
        <f t="shared" si="379"/>
        <v>0</v>
      </c>
      <c r="I173" s="27">
        <f t="shared" si="379"/>
        <v>438.63380531376487</v>
      </c>
      <c r="L173" s="12">
        <v>46</v>
      </c>
      <c r="M173" s="13" t="s">
        <v>18</v>
      </c>
      <c r="N173" s="7">
        <f t="shared" si="377"/>
        <v>6.5611972804604617E-3</v>
      </c>
      <c r="O173" s="7">
        <f t="shared" si="370"/>
        <v>0.11302289923072968</v>
      </c>
      <c r="P173" s="7">
        <f t="shared" si="371"/>
        <v>0.13995839324232839</v>
      </c>
      <c r="Q173" s="7">
        <f t="shared" si="372"/>
        <v>0.15021530131349714</v>
      </c>
      <c r="R173" s="7">
        <f t="shared" si="373"/>
        <v>0.119814099252399</v>
      </c>
      <c r="S173" s="7">
        <f t="shared" si="374"/>
        <v>0</v>
      </c>
      <c r="T173" s="7">
        <f t="shared" si="375"/>
        <v>0.52957189031941476</v>
      </c>
    </row>
    <row r="174" spans="1:20" ht="15.75" customHeight="1" x14ac:dyDescent="0.25">
      <c r="A174" s="14"/>
      <c r="B174" s="15" t="s">
        <v>19</v>
      </c>
      <c r="C174" s="29">
        <f t="shared" ref="C174:I174" si="380">C70+C128+C158</f>
        <v>22.062769566708063</v>
      </c>
      <c r="D174" s="29">
        <f t="shared" si="380"/>
        <v>247.513851966852</v>
      </c>
      <c r="E174" s="29">
        <f t="shared" si="380"/>
        <v>796.30469136230477</v>
      </c>
      <c r="F174" s="29">
        <f t="shared" si="380"/>
        <v>2680.5188306377731</v>
      </c>
      <c r="G174" s="29">
        <f t="shared" si="380"/>
        <v>4551.7411089946499</v>
      </c>
      <c r="H174" s="29">
        <f t="shared" si="380"/>
        <v>786.53418618222508</v>
      </c>
      <c r="I174" s="29">
        <f t="shared" si="380"/>
        <v>9084.6754387105138</v>
      </c>
      <c r="J174" s="24"/>
      <c r="L174" s="14"/>
      <c r="M174" s="15" t="s">
        <v>19</v>
      </c>
      <c r="N174" s="11">
        <f>SUM(N170:N173)</f>
        <v>2.6636849334413557E-2</v>
      </c>
      <c r="O174" s="11">
        <f t="shared" ref="O174:T174" si="381">SUM(O170:O173)</f>
        <v>0.29882871971658376</v>
      </c>
      <c r="P174" s="11">
        <f t="shared" si="381"/>
        <v>0.96139553214167284</v>
      </c>
      <c r="Q174" s="11">
        <f t="shared" si="381"/>
        <v>3.2362471997848221</v>
      </c>
      <c r="R174" s="11">
        <f t="shared" si="381"/>
        <v>5.4954135183689701</v>
      </c>
      <c r="S174" s="11">
        <f t="shared" si="381"/>
        <v>0.9495993941447638</v>
      </c>
      <c r="T174" s="11">
        <f t="shared" si="381"/>
        <v>10.968121213491228</v>
      </c>
    </row>
    <row r="175" spans="1:20" ht="15.75" customHeight="1" x14ac:dyDescent="0.25">
      <c r="A175" s="16"/>
      <c r="B175" s="17" t="s">
        <v>20</v>
      </c>
      <c r="C175" s="30">
        <f t="shared" ref="C175:I175" si="382">C71+C129+C159</f>
        <v>53.395520325773262</v>
      </c>
      <c r="D175" s="30">
        <f t="shared" si="382"/>
        <v>627.92390844768238</v>
      </c>
      <c r="E175" s="30">
        <f t="shared" si="382"/>
        <v>1723.5257667673134</v>
      </c>
      <c r="F175" s="30">
        <f t="shared" si="382"/>
        <v>4547.3229573148265</v>
      </c>
      <c r="G175" s="30">
        <f t="shared" si="382"/>
        <v>7392.9341120639838</v>
      </c>
      <c r="H175" s="30">
        <f t="shared" si="382"/>
        <v>1215.3750064548065</v>
      </c>
      <c r="I175" s="30">
        <f t="shared" si="382"/>
        <v>15560.477271374386</v>
      </c>
      <c r="L175" s="16"/>
      <c r="M175" s="17" t="s">
        <v>20</v>
      </c>
      <c r="N175" s="11">
        <f>N169+N174</f>
        <v>6.4465543446386803E-2</v>
      </c>
      <c r="O175" s="11">
        <f t="shared" ref="O175:T175" si="383">O169+O174</f>
        <v>0.75810584397508363</v>
      </c>
      <c r="P175" s="11">
        <f t="shared" si="383"/>
        <v>2.0808491896065497</v>
      </c>
      <c r="Q175" s="11">
        <f t="shared" si="383"/>
        <v>5.4900793901999627</v>
      </c>
      <c r="R175" s="11">
        <f t="shared" si="383"/>
        <v>8.9256460521369387</v>
      </c>
      <c r="S175" s="11">
        <f t="shared" si="383"/>
        <v>1.4673480060544821</v>
      </c>
      <c r="T175" s="11">
        <f t="shared" si="383"/>
        <v>18.786494025419408</v>
      </c>
    </row>
    <row r="230" spans="1:20" ht="15.75" customHeight="1" x14ac:dyDescent="0.25">
      <c r="A230" s="21"/>
      <c r="B230" s="21"/>
      <c r="C230" s="21"/>
      <c r="D230" s="21"/>
      <c r="E230" s="21"/>
      <c r="F230" s="21"/>
      <c r="G230" s="21"/>
      <c r="H230" s="21"/>
      <c r="I230" s="21"/>
      <c r="J230" s="21"/>
      <c r="L230" s="21"/>
      <c r="M230" s="21"/>
      <c r="N230" s="21"/>
      <c r="O230" s="21"/>
      <c r="P230" s="21"/>
      <c r="Q230" s="21"/>
      <c r="R230" s="21"/>
      <c r="S230" s="21"/>
      <c r="T230" s="21"/>
    </row>
    <row r="244" spans="1:20" ht="15.75" customHeight="1" x14ac:dyDescent="0.25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L244" s="22"/>
      <c r="M244" s="22"/>
      <c r="N244" s="22"/>
      <c r="O244" s="22"/>
      <c r="P244" s="22"/>
      <c r="Q244" s="22"/>
      <c r="R244" s="22"/>
      <c r="S244" s="22"/>
      <c r="T244" s="22"/>
    </row>
  </sheetData>
  <mergeCells count="24">
    <mergeCell ref="A163:G163"/>
    <mergeCell ref="L163:R163"/>
    <mergeCell ref="L147:R147"/>
    <mergeCell ref="L117:R117"/>
    <mergeCell ref="L132:R132"/>
    <mergeCell ref="L74:R74"/>
    <mergeCell ref="L88:R88"/>
    <mergeCell ref="L102:R102"/>
    <mergeCell ref="A132:G132"/>
    <mergeCell ref="A147:G147"/>
    <mergeCell ref="A117:G117"/>
    <mergeCell ref="A88:G88"/>
    <mergeCell ref="A2:G2"/>
    <mergeCell ref="A16:G16"/>
    <mergeCell ref="A30:G30"/>
    <mergeCell ref="A44:G44"/>
    <mergeCell ref="A102:G102"/>
    <mergeCell ref="A59:G59"/>
    <mergeCell ref="A74:G74"/>
    <mergeCell ref="L2:R2"/>
    <mergeCell ref="L16:R16"/>
    <mergeCell ref="L30:R30"/>
    <mergeCell ref="L44:R44"/>
    <mergeCell ref="L59:R59"/>
  </mergeCells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5"/>
  <sheetViews>
    <sheetView zoomScale="75" zoomScaleNormal="75" workbookViewId="0">
      <selection activeCell="K139" sqref="K139"/>
    </sheetView>
  </sheetViews>
  <sheetFormatPr defaultRowHeight="17.850000000000001" customHeight="1" x14ac:dyDescent="0.25"/>
  <cols>
    <col min="1" max="20" width="10.7109375" style="20" customWidth="1"/>
    <col min="21" max="21" width="9.140625" style="20"/>
  </cols>
  <sheetData>
    <row r="1" spans="1:20" ht="17.850000000000001" customHeight="1" x14ac:dyDescent="0.25">
      <c r="A1" s="34" t="s">
        <v>0</v>
      </c>
      <c r="B1" s="34"/>
      <c r="C1" s="34"/>
      <c r="D1" s="34"/>
      <c r="E1" s="34"/>
      <c r="F1" s="34"/>
      <c r="G1" s="34"/>
      <c r="H1" s="1" t="s">
        <v>24</v>
      </c>
      <c r="I1" s="1">
        <v>26.68</v>
      </c>
      <c r="J1" s="20">
        <v>1122</v>
      </c>
      <c r="L1" s="35" t="s">
        <v>25</v>
      </c>
      <c r="M1" s="36"/>
      <c r="N1" s="36"/>
      <c r="O1" s="36"/>
      <c r="P1" s="36"/>
      <c r="Q1" s="36"/>
      <c r="R1" s="37"/>
      <c r="S1" s="1" t="s">
        <v>24</v>
      </c>
      <c r="T1" s="1">
        <v>26.68</v>
      </c>
    </row>
    <row r="2" spans="1:20" ht="17.850000000000001" customHeight="1" x14ac:dyDescent="0.25">
      <c r="A2" s="2" t="s">
        <v>1</v>
      </c>
      <c r="B2" s="2" t="s">
        <v>2</v>
      </c>
      <c r="C2" s="3" t="s">
        <v>3</v>
      </c>
      <c r="D2" s="4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L2" s="2" t="s">
        <v>1</v>
      </c>
      <c r="M2" s="2" t="s">
        <v>2</v>
      </c>
      <c r="N2" s="3" t="s">
        <v>3</v>
      </c>
      <c r="O2" s="4" t="s">
        <v>4</v>
      </c>
      <c r="P2" s="2" t="s">
        <v>5</v>
      </c>
      <c r="Q2" s="2" t="s">
        <v>6</v>
      </c>
      <c r="R2" s="2" t="s">
        <v>7</v>
      </c>
      <c r="S2" s="2" t="s">
        <v>8</v>
      </c>
      <c r="T2" s="2" t="s">
        <v>9</v>
      </c>
    </row>
    <row r="3" spans="1:20" ht="17.850000000000001" customHeight="1" x14ac:dyDescent="0.25">
      <c r="A3" s="5">
        <v>21</v>
      </c>
      <c r="B3" s="6" t="s">
        <v>10</v>
      </c>
      <c r="C3" s="7">
        <v>0</v>
      </c>
      <c r="D3" s="7">
        <v>0</v>
      </c>
      <c r="E3" s="7">
        <v>0</v>
      </c>
      <c r="F3" s="7">
        <v>0</v>
      </c>
      <c r="G3" s="7">
        <v>0</v>
      </c>
      <c r="H3" s="7">
        <v>0</v>
      </c>
      <c r="I3" s="8">
        <v>0</v>
      </c>
      <c r="L3" s="5">
        <v>21</v>
      </c>
      <c r="M3" s="6" t="s">
        <v>10</v>
      </c>
      <c r="N3" s="7">
        <f>C3/$I$1</f>
        <v>0</v>
      </c>
      <c r="O3" s="7">
        <f t="shared" ref="O3:T3" si="0">D3/$I$1</f>
        <v>0</v>
      </c>
      <c r="P3" s="7">
        <f t="shared" si="0"/>
        <v>0</v>
      </c>
      <c r="Q3" s="7">
        <f t="shared" si="0"/>
        <v>0</v>
      </c>
      <c r="R3" s="7">
        <f t="shared" si="0"/>
        <v>0</v>
      </c>
      <c r="S3" s="7">
        <f t="shared" si="0"/>
        <v>0</v>
      </c>
      <c r="T3" s="7">
        <f t="shared" si="0"/>
        <v>0</v>
      </c>
    </row>
    <row r="4" spans="1:20" ht="17.850000000000001" customHeight="1" x14ac:dyDescent="0.25">
      <c r="A4" s="5">
        <v>22</v>
      </c>
      <c r="B4" s="6" t="s">
        <v>11</v>
      </c>
      <c r="C4" s="7">
        <v>0</v>
      </c>
      <c r="D4" s="7">
        <v>0</v>
      </c>
      <c r="E4" s="7">
        <v>0</v>
      </c>
      <c r="F4" s="7">
        <v>0</v>
      </c>
      <c r="G4" s="7">
        <v>0</v>
      </c>
      <c r="H4" s="7">
        <v>0</v>
      </c>
      <c r="I4" s="8">
        <v>0</v>
      </c>
      <c r="L4" s="5">
        <v>22</v>
      </c>
      <c r="M4" s="6" t="s">
        <v>11</v>
      </c>
      <c r="N4" s="7">
        <f t="shared" ref="N4:N6" si="1">C4/$I$1</f>
        <v>0</v>
      </c>
      <c r="O4" s="7">
        <f t="shared" ref="O4:O6" si="2">D4/$I$1</f>
        <v>0</v>
      </c>
      <c r="P4" s="7">
        <f t="shared" ref="P4:P6" si="3">E4/$I$1</f>
        <v>0</v>
      </c>
      <c r="Q4" s="7">
        <f t="shared" ref="Q4:Q6" si="4">F4/$I$1</f>
        <v>0</v>
      </c>
      <c r="R4" s="7">
        <f t="shared" ref="R4:R6" si="5">G4/$I$1</f>
        <v>0</v>
      </c>
      <c r="S4" s="7">
        <f t="shared" ref="S4:S6" si="6">H4/$I$1</f>
        <v>0</v>
      </c>
      <c r="T4" s="7">
        <f t="shared" ref="T4:T6" si="7">I4/$I$1</f>
        <v>0</v>
      </c>
    </row>
    <row r="5" spans="1:20" ht="17.850000000000001" customHeight="1" x14ac:dyDescent="0.25">
      <c r="A5" s="5">
        <v>23</v>
      </c>
      <c r="B5" s="6" t="s">
        <v>12</v>
      </c>
      <c r="C5" s="7">
        <v>0</v>
      </c>
      <c r="D5" s="7">
        <v>0</v>
      </c>
      <c r="E5" s="7">
        <v>0</v>
      </c>
      <c r="F5" s="7">
        <v>0</v>
      </c>
      <c r="G5" s="7">
        <v>0</v>
      </c>
      <c r="H5" s="7">
        <v>0</v>
      </c>
      <c r="I5" s="8">
        <v>0</v>
      </c>
      <c r="L5" s="5">
        <v>23</v>
      </c>
      <c r="M5" s="6" t="s">
        <v>12</v>
      </c>
      <c r="N5" s="7">
        <f t="shared" si="1"/>
        <v>0</v>
      </c>
      <c r="O5" s="7">
        <f t="shared" si="2"/>
        <v>0</v>
      </c>
      <c r="P5" s="7">
        <f t="shared" si="3"/>
        <v>0</v>
      </c>
      <c r="Q5" s="7">
        <f t="shared" si="4"/>
        <v>0</v>
      </c>
      <c r="R5" s="7">
        <f t="shared" si="5"/>
        <v>0</v>
      </c>
      <c r="S5" s="7">
        <f t="shared" si="6"/>
        <v>0</v>
      </c>
      <c r="T5" s="7">
        <f t="shared" si="7"/>
        <v>0</v>
      </c>
    </row>
    <row r="6" spans="1:20" ht="17.850000000000001" customHeight="1" x14ac:dyDescent="0.25">
      <c r="A6" s="5">
        <v>24</v>
      </c>
      <c r="B6" s="6" t="s">
        <v>13</v>
      </c>
      <c r="C6" s="7">
        <v>0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8">
        <v>0</v>
      </c>
      <c r="L6" s="5">
        <v>24</v>
      </c>
      <c r="M6" s="6" t="s">
        <v>13</v>
      </c>
      <c r="N6" s="7">
        <f t="shared" si="1"/>
        <v>0</v>
      </c>
      <c r="O6" s="7">
        <f t="shared" si="2"/>
        <v>0</v>
      </c>
      <c r="P6" s="7">
        <f t="shared" si="3"/>
        <v>0</v>
      </c>
      <c r="Q6" s="7">
        <f t="shared" si="4"/>
        <v>0</v>
      </c>
      <c r="R6" s="7">
        <f t="shared" si="5"/>
        <v>0</v>
      </c>
      <c r="S6" s="7">
        <f t="shared" si="6"/>
        <v>0</v>
      </c>
      <c r="T6" s="7">
        <f t="shared" si="7"/>
        <v>0</v>
      </c>
    </row>
    <row r="7" spans="1:20" ht="17.850000000000001" customHeight="1" x14ac:dyDescent="0.25">
      <c r="A7" s="9"/>
      <c r="B7" s="10" t="s">
        <v>14</v>
      </c>
      <c r="C7" s="11">
        <v>0</v>
      </c>
      <c r="D7" s="11">
        <v>0</v>
      </c>
      <c r="E7" s="11">
        <v>0</v>
      </c>
      <c r="F7" s="11">
        <v>0</v>
      </c>
      <c r="G7" s="11">
        <v>0</v>
      </c>
      <c r="H7" s="11">
        <v>0</v>
      </c>
      <c r="I7" s="11">
        <v>0</v>
      </c>
      <c r="L7" s="9"/>
      <c r="M7" s="10" t="s">
        <v>14</v>
      </c>
      <c r="N7" s="11">
        <f>SUM(N3:N6)</f>
        <v>0</v>
      </c>
      <c r="O7" s="11">
        <f t="shared" ref="O7:T7" si="8">SUM(O3:O6)</f>
        <v>0</v>
      </c>
      <c r="P7" s="11">
        <f t="shared" si="8"/>
        <v>0</v>
      </c>
      <c r="Q7" s="11">
        <f t="shared" si="8"/>
        <v>0</v>
      </c>
      <c r="R7" s="11">
        <f t="shared" si="8"/>
        <v>0</v>
      </c>
      <c r="S7" s="11">
        <f t="shared" si="8"/>
        <v>0</v>
      </c>
      <c r="T7" s="11">
        <f t="shared" si="8"/>
        <v>0</v>
      </c>
    </row>
    <row r="8" spans="1:20" ht="17.850000000000001" customHeight="1" x14ac:dyDescent="0.25">
      <c r="A8" s="12">
        <v>41</v>
      </c>
      <c r="B8" s="13" t="s">
        <v>15</v>
      </c>
      <c r="C8" s="7">
        <v>0</v>
      </c>
      <c r="D8" s="7">
        <v>48.285686799463868</v>
      </c>
      <c r="E8" s="7">
        <v>11.631262130997133</v>
      </c>
      <c r="F8" s="7">
        <v>56.82114048008409</v>
      </c>
      <c r="G8" s="7">
        <v>72.781823803413644</v>
      </c>
      <c r="H8" s="7">
        <v>0</v>
      </c>
      <c r="I8" s="8">
        <v>189.51991321395872</v>
      </c>
      <c r="L8" s="12">
        <v>41</v>
      </c>
      <c r="M8" s="13" t="s">
        <v>15</v>
      </c>
      <c r="N8" s="7">
        <f>C8/$I$1</f>
        <v>0</v>
      </c>
      <c r="O8" s="7">
        <f t="shared" ref="O8:O11" si="9">D8/$I$1</f>
        <v>1.8098083508044929</v>
      </c>
      <c r="P8" s="7">
        <f t="shared" ref="P8:P11" si="10">E8/$I$1</f>
        <v>0.43595435273602445</v>
      </c>
      <c r="Q8" s="7">
        <f t="shared" ref="Q8:Q11" si="11">F8/$I$1</f>
        <v>2.1297279040511277</v>
      </c>
      <c r="R8" s="7">
        <f t="shared" ref="R8:R11" si="12">G8/$I$1</f>
        <v>2.7279544154203017</v>
      </c>
      <c r="S8" s="7">
        <f t="shared" ref="S8:S11" si="13">H8/$I$1</f>
        <v>0</v>
      </c>
      <c r="T8" s="7">
        <f t="shared" ref="T8:T11" si="14">I8/$I$1</f>
        <v>7.1034450230119459</v>
      </c>
    </row>
    <row r="9" spans="1:20" ht="17.850000000000001" customHeight="1" x14ac:dyDescent="0.25">
      <c r="A9" s="12">
        <v>43</v>
      </c>
      <c r="B9" s="13" t="s">
        <v>16</v>
      </c>
      <c r="C9" s="7">
        <v>0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8">
        <v>0</v>
      </c>
      <c r="L9" s="12">
        <v>43</v>
      </c>
      <c r="M9" s="13" t="s">
        <v>16</v>
      </c>
      <c r="N9" s="7">
        <f t="shared" ref="N9:N11" si="15">C9/$I$1</f>
        <v>0</v>
      </c>
      <c r="O9" s="7">
        <f t="shared" si="9"/>
        <v>0</v>
      </c>
      <c r="P9" s="7">
        <f t="shared" si="10"/>
        <v>0</v>
      </c>
      <c r="Q9" s="7">
        <f t="shared" si="11"/>
        <v>0</v>
      </c>
      <c r="R9" s="7">
        <f t="shared" si="12"/>
        <v>0</v>
      </c>
      <c r="S9" s="7">
        <f t="shared" si="13"/>
        <v>0</v>
      </c>
      <c r="T9" s="7">
        <f t="shared" si="14"/>
        <v>0</v>
      </c>
    </row>
    <row r="10" spans="1:20" ht="17.850000000000001" customHeight="1" x14ac:dyDescent="0.25">
      <c r="A10" s="12">
        <v>44</v>
      </c>
      <c r="B10" s="13" t="s">
        <v>17</v>
      </c>
      <c r="C10" s="7">
        <v>0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8">
        <v>0</v>
      </c>
      <c r="L10" s="12">
        <v>44</v>
      </c>
      <c r="M10" s="13" t="s">
        <v>17</v>
      </c>
      <c r="N10" s="7">
        <f t="shared" si="15"/>
        <v>0</v>
      </c>
      <c r="O10" s="7">
        <f t="shared" si="9"/>
        <v>0</v>
      </c>
      <c r="P10" s="7">
        <f t="shared" si="10"/>
        <v>0</v>
      </c>
      <c r="Q10" s="7">
        <f t="shared" si="11"/>
        <v>0</v>
      </c>
      <c r="R10" s="7">
        <f t="shared" si="12"/>
        <v>0</v>
      </c>
      <c r="S10" s="7">
        <f t="shared" si="13"/>
        <v>0</v>
      </c>
      <c r="T10" s="7">
        <f t="shared" si="14"/>
        <v>0</v>
      </c>
    </row>
    <row r="11" spans="1:20" ht="17.850000000000001" customHeight="1" x14ac:dyDescent="0.25">
      <c r="A11" s="12">
        <v>46</v>
      </c>
      <c r="B11" s="13" t="s">
        <v>18</v>
      </c>
      <c r="C11" s="7">
        <v>0</v>
      </c>
      <c r="D11" s="7">
        <v>0</v>
      </c>
      <c r="E11" s="7">
        <v>0</v>
      </c>
      <c r="F11" s="7">
        <v>38.385285730289077</v>
      </c>
      <c r="G11" s="7">
        <v>0</v>
      </c>
      <c r="H11" s="7">
        <v>0</v>
      </c>
      <c r="I11" s="8">
        <v>38.385285730289077</v>
      </c>
      <c r="L11" s="12">
        <v>46</v>
      </c>
      <c r="M11" s="13" t="s">
        <v>18</v>
      </c>
      <c r="N11" s="7">
        <f t="shared" si="15"/>
        <v>0</v>
      </c>
      <c r="O11" s="7">
        <f t="shared" si="9"/>
        <v>0</v>
      </c>
      <c r="P11" s="7">
        <f t="shared" si="10"/>
        <v>0</v>
      </c>
      <c r="Q11" s="7">
        <f t="shared" si="11"/>
        <v>1.4387288504606102</v>
      </c>
      <c r="R11" s="7">
        <f t="shared" si="12"/>
        <v>0</v>
      </c>
      <c r="S11" s="7">
        <f t="shared" si="13"/>
        <v>0</v>
      </c>
      <c r="T11" s="7">
        <f t="shared" si="14"/>
        <v>1.4387288504606102</v>
      </c>
    </row>
    <row r="12" spans="1:20" ht="17.850000000000001" customHeight="1" x14ac:dyDescent="0.25">
      <c r="A12" s="14"/>
      <c r="B12" s="15" t="s">
        <v>19</v>
      </c>
      <c r="C12" s="11">
        <v>0</v>
      </c>
      <c r="D12" s="11">
        <v>48.285686799463868</v>
      </c>
      <c r="E12" s="11">
        <v>11.631262130997133</v>
      </c>
      <c r="F12" s="11">
        <v>95.206426210373166</v>
      </c>
      <c r="G12" s="11">
        <v>72.781823803413644</v>
      </c>
      <c r="H12" s="11">
        <v>0</v>
      </c>
      <c r="I12" s="11">
        <v>227.90519894424779</v>
      </c>
      <c r="L12" s="14"/>
      <c r="M12" s="15" t="s">
        <v>19</v>
      </c>
      <c r="N12" s="11">
        <f>SUM(N8:N11)</f>
        <v>0</v>
      </c>
      <c r="O12" s="11">
        <f t="shared" ref="O12:T12" si="16">SUM(O8:O11)</f>
        <v>1.8098083508044929</v>
      </c>
      <c r="P12" s="11">
        <f t="shared" si="16"/>
        <v>0.43595435273602445</v>
      </c>
      <c r="Q12" s="11">
        <f t="shared" si="16"/>
        <v>3.5684567545117378</v>
      </c>
      <c r="R12" s="11">
        <f t="shared" si="16"/>
        <v>2.7279544154203017</v>
      </c>
      <c r="S12" s="11">
        <f t="shared" si="16"/>
        <v>0</v>
      </c>
      <c r="T12" s="11">
        <f t="shared" si="16"/>
        <v>8.5421738734725565</v>
      </c>
    </row>
    <row r="13" spans="1:20" ht="17.850000000000001" customHeight="1" x14ac:dyDescent="0.25">
      <c r="A13" s="16"/>
      <c r="B13" s="17" t="s">
        <v>20</v>
      </c>
      <c r="C13" s="11">
        <v>0</v>
      </c>
      <c r="D13" s="11">
        <v>48.285686799463868</v>
      </c>
      <c r="E13" s="11">
        <v>11.631262130997133</v>
      </c>
      <c r="F13" s="11">
        <v>95.206426210373166</v>
      </c>
      <c r="G13" s="11">
        <v>72.781823803413644</v>
      </c>
      <c r="H13" s="11">
        <v>0</v>
      </c>
      <c r="I13" s="11">
        <v>227.90519894424779</v>
      </c>
      <c r="L13" s="16"/>
      <c r="M13" s="17" t="s">
        <v>20</v>
      </c>
      <c r="N13" s="11">
        <f>N7+N12</f>
        <v>0</v>
      </c>
      <c r="O13" s="11">
        <f t="shared" ref="O13:T13" si="17">O7+O12</f>
        <v>1.8098083508044929</v>
      </c>
      <c r="P13" s="11">
        <f t="shared" si="17"/>
        <v>0.43595435273602445</v>
      </c>
      <c r="Q13" s="11">
        <f t="shared" si="17"/>
        <v>3.5684567545117378</v>
      </c>
      <c r="R13" s="11">
        <f t="shared" si="17"/>
        <v>2.7279544154203017</v>
      </c>
      <c r="S13" s="11">
        <f t="shared" si="17"/>
        <v>0</v>
      </c>
      <c r="T13" s="11">
        <f t="shared" si="17"/>
        <v>8.5421738734725565</v>
      </c>
    </row>
    <row r="14" spans="1:20" ht="17.850000000000001" customHeight="1" x14ac:dyDescent="0.25">
      <c r="A14" s="18"/>
      <c r="B14" s="18"/>
      <c r="C14" s="18"/>
      <c r="D14" s="18"/>
      <c r="E14" s="18"/>
      <c r="F14" s="18"/>
      <c r="G14" s="18"/>
      <c r="H14" s="18"/>
      <c r="I14" s="18"/>
      <c r="L14" s="18"/>
      <c r="M14" s="18"/>
      <c r="N14" s="18"/>
      <c r="O14" s="18"/>
      <c r="P14" s="18"/>
      <c r="Q14" s="18"/>
      <c r="R14" s="18"/>
      <c r="S14" s="18"/>
      <c r="T14" s="18"/>
    </row>
    <row r="15" spans="1:20" ht="17.850000000000001" customHeight="1" x14ac:dyDescent="0.25">
      <c r="A15" s="34" t="s">
        <v>0</v>
      </c>
      <c r="B15" s="34"/>
      <c r="C15" s="34"/>
      <c r="D15" s="34"/>
      <c r="E15" s="34"/>
      <c r="F15" s="34"/>
      <c r="G15" s="34"/>
      <c r="H15" s="1" t="s">
        <v>24</v>
      </c>
      <c r="I15" s="1">
        <v>21.12</v>
      </c>
      <c r="J15" s="20">
        <v>1135</v>
      </c>
      <c r="L15" s="34" t="s">
        <v>25</v>
      </c>
      <c r="M15" s="34"/>
      <c r="N15" s="34"/>
      <c r="O15" s="34"/>
      <c r="P15" s="34"/>
      <c r="Q15" s="34"/>
      <c r="R15" s="34"/>
      <c r="S15" s="1" t="s">
        <v>24</v>
      </c>
      <c r="T15" s="1">
        <v>21.12</v>
      </c>
    </row>
    <row r="16" spans="1:20" ht="17.850000000000001" customHeight="1" x14ac:dyDescent="0.25">
      <c r="A16" s="2" t="s">
        <v>1</v>
      </c>
      <c r="B16" s="2" t="s">
        <v>2</v>
      </c>
      <c r="C16" s="3" t="s">
        <v>3</v>
      </c>
      <c r="D16" s="4" t="s">
        <v>4</v>
      </c>
      <c r="E16" s="2" t="s">
        <v>5</v>
      </c>
      <c r="F16" s="2" t="s">
        <v>6</v>
      </c>
      <c r="G16" s="2" t="s">
        <v>7</v>
      </c>
      <c r="H16" s="2" t="s">
        <v>8</v>
      </c>
      <c r="I16" s="2" t="s">
        <v>9</v>
      </c>
      <c r="L16" s="2" t="s">
        <v>1</v>
      </c>
      <c r="M16" s="2" t="s">
        <v>2</v>
      </c>
      <c r="N16" s="3" t="s">
        <v>3</v>
      </c>
      <c r="O16" s="4" t="s">
        <v>4</v>
      </c>
      <c r="P16" s="2" t="s">
        <v>5</v>
      </c>
      <c r="Q16" s="2" t="s">
        <v>6</v>
      </c>
      <c r="R16" s="2" t="s">
        <v>7</v>
      </c>
      <c r="S16" s="2" t="s">
        <v>8</v>
      </c>
      <c r="T16" s="2" t="s">
        <v>9</v>
      </c>
    </row>
    <row r="17" spans="1:20" ht="17.850000000000001" customHeight="1" x14ac:dyDescent="0.25">
      <c r="A17" s="5">
        <v>21</v>
      </c>
      <c r="B17" s="6" t="s">
        <v>10</v>
      </c>
      <c r="C17" s="7">
        <v>0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8">
        <v>0</v>
      </c>
      <c r="L17" s="5">
        <v>21</v>
      </c>
      <c r="M17" s="6" t="s">
        <v>10</v>
      </c>
      <c r="N17" s="7">
        <f>C17/$I$15</f>
        <v>0</v>
      </c>
      <c r="O17" s="7">
        <f t="shared" ref="O17:T17" si="18">D17/$I$15</f>
        <v>0</v>
      </c>
      <c r="P17" s="7">
        <f t="shared" si="18"/>
        <v>0</v>
      </c>
      <c r="Q17" s="7">
        <f t="shared" si="18"/>
        <v>0</v>
      </c>
      <c r="R17" s="7">
        <f t="shared" si="18"/>
        <v>0</v>
      </c>
      <c r="S17" s="7">
        <f t="shared" si="18"/>
        <v>0</v>
      </c>
      <c r="T17" s="7">
        <f t="shared" si="18"/>
        <v>0</v>
      </c>
    </row>
    <row r="18" spans="1:20" ht="17.850000000000001" customHeight="1" x14ac:dyDescent="0.25">
      <c r="A18" s="5">
        <v>22</v>
      </c>
      <c r="B18" s="6" t="s">
        <v>11</v>
      </c>
      <c r="C18" s="7">
        <v>0</v>
      </c>
      <c r="D18" s="7">
        <v>0</v>
      </c>
      <c r="E18" s="7">
        <v>0</v>
      </c>
      <c r="F18" s="7">
        <v>0</v>
      </c>
      <c r="G18" s="7">
        <v>0</v>
      </c>
      <c r="H18" s="7">
        <v>0</v>
      </c>
      <c r="I18" s="8">
        <v>0</v>
      </c>
      <c r="L18" s="5">
        <v>22</v>
      </c>
      <c r="M18" s="6" t="s">
        <v>11</v>
      </c>
      <c r="N18" s="7">
        <f t="shared" ref="N18:N20" si="19">C18/$I$15</f>
        <v>0</v>
      </c>
      <c r="O18" s="7">
        <f t="shared" ref="O18:O20" si="20">D18/$I$15</f>
        <v>0</v>
      </c>
      <c r="P18" s="7">
        <f t="shared" ref="P18:P20" si="21">E18/$I$15</f>
        <v>0</v>
      </c>
      <c r="Q18" s="7">
        <f t="shared" ref="Q18:Q20" si="22">F18/$I$15</f>
        <v>0</v>
      </c>
      <c r="R18" s="7">
        <f t="shared" ref="R18:R20" si="23">G18/$I$15</f>
        <v>0</v>
      </c>
      <c r="S18" s="7">
        <f t="shared" ref="S18:S20" si="24">H18/$I$15</f>
        <v>0</v>
      </c>
      <c r="T18" s="7">
        <f t="shared" ref="T18:T20" si="25">I18/$I$15</f>
        <v>0</v>
      </c>
    </row>
    <row r="19" spans="1:20" ht="17.850000000000001" customHeight="1" x14ac:dyDescent="0.25">
      <c r="A19" s="5">
        <v>23</v>
      </c>
      <c r="B19" s="6" t="s">
        <v>12</v>
      </c>
      <c r="C19" s="7">
        <v>0</v>
      </c>
      <c r="D19" s="7">
        <v>0</v>
      </c>
      <c r="E19" s="7">
        <v>0</v>
      </c>
      <c r="F19" s="7">
        <v>0</v>
      </c>
      <c r="G19" s="7">
        <v>0</v>
      </c>
      <c r="H19" s="7">
        <v>0</v>
      </c>
      <c r="I19" s="8">
        <v>0</v>
      </c>
      <c r="L19" s="5">
        <v>23</v>
      </c>
      <c r="M19" s="6" t="s">
        <v>12</v>
      </c>
      <c r="N19" s="7">
        <f t="shared" si="19"/>
        <v>0</v>
      </c>
      <c r="O19" s="7">
        <f t="shared" si="20"/>
        <v>0</v>
      </c>
      <c r="P19" s="7">
        <f t="shared" si="21"/>
        <v>0</v>
      </c>
      <c r="Q19" s="7">
        <f t="shared" si="22"/>
        <v>0</v>
      </c>
      <c r="R19" s="7">
        <f t="shared" si="23"/>
        <v>0</v>
      </c>
      <c r="S19" s="7">
        <f t="shared" si="24"/>
        <v>0</v>
      </c>
      <c r="T19" s="7">
        <f t="shared" si="25"/>
        <v>0</v>
      </c>
    </row>
    <row r="20" spans="1:20" ht="17.850000000000001" customHeight="1" x14ac:dyDescent="0.25">
      <c r="A20" s="5">
        <v>24</v>
      </c>
      <c r="B20" s="6" t="s">
        <v>13</v>
      </c>
      <c r="C20" s="7">
        <v>0</v>
      </c>
      <c r="D20" s="7">
        <v>0</v>
      </c>
      <c r="E20" s="7">
        <v>0</v>
      </c>
      <c r="F20" s="7">
        <v>0</v>
      </c>
      <c r="G20" s="7">
        <v>0</v>
      </c>
      <c r="H20" s="7">
        <v>0</v>
      </c>
      <c r="I20" s="8">
        <v>0</v>
      </c>
      <c r="L20" s="5">
        <v>24</v>
      </c>
      <c r="M20" s="6" t="s">
        <v>13</v>
      </c>
      <c r="N20" s="7">
        <f t="shared" si="19"/>
        <v>0</v>
      </c>
      <c r="O20" s="7">
        <f t="shared" si="20"/>
        <v>0</v>
      </c>
      <c r="P20" s="7">
        <f t="shared" si="21"/>
        <v>0</v>
      </c>
      <c r="Q20" s="7">
        <f t="shared" si="22"/>
        <v>0</v>
      </c>
      <c r="R20" s="7">
        <f t="shared" si="23"/>
        <v>0</v>
      </c>
      <c r="S20" s="7">
        <f t="shared" si="24"/>
        <v>0</v>
      </c>
      <c r="T20" s="7">
        <f t="shared" si="25"/>
        <v>0</v>
      </c>
    </row>
    <row r="21" spans="1:20" ht="17.850000000000001" customHeight="1" x14ac:dyDescent="0.25">
      <c r="A21" s="9"/>
      <c r="B21" s="10" t="s">
        <v>14</v>
      </c>
      <c r="C21" s="11">
        <v>0</v>
      </c>
      <c r="D21" s="11">
        <v>0</v>
      </c>
      <c r="E21" s="11">
        <v>0</v>
      </c>
      <c r="F21" s="11">
        <v>0</v>
      </c>
      <c r="G21" s="11">
        <v>0</v>
      </c>
      <c r="H21" s="11">
        <v>0</v>
      </c>
      <c r="I21" s="11">
        <v>0</v>
      </c>
      <c r="L21" s="9"/>
      <c r="M21" s="10" t="s">
        <v>14</v>
      </c>
      <c r="N21" s="11">
        <f>SUM(N17:N20)</f>
        <v>0</v>
      </c>
      <c r="O21" s="11">
        <f t="shared" ref="O21" si="26">SUM(O17:O20)</f>
        <v>0</v>
      </c>
      <c r="P21" s="11">
        <f t="shared" ref="P21" si="27">SUM(P17:P20)</f>
        <v>0</v>
      </c>
      <c r="Q21" s="11">
        <f t="shared" ref="Q21" si="28">SUM(Q17:Q20)</f>
        <v>0</v>
      </c>
      <c r="R21" s="11">
        <f t="shared" ref="R21" si="29">SUM(R17:R20)</f>
        <v>0</v>
      </c>
      <c r="S21" s="11">
        <f t="shared" ref="S21" si="30">SUM(S17:S20)</f>
        <v>0</v>
      </c>
      <c r="T21" s="11">
        <f t="shared" ref="T21" si="31">SUM(T17:T20)</f>
        <v>0</v>
      </c>
    </row>
    <row r="22" spans="1:20" ht="17.850000000000001" customHeight="1" x14ac:dyDescent="0.25">
      <c r="A22" s="12">
        <v>41</v>
      </c>
      <c r="B22" s="13" t="s">
        <v>15</v>
      </c>
      <c r="C22" s="7">
        <v>2.980630479567123</v>
      </c>
      <c r="D22" s="7">
        <v>16.865707449188218</v>
      </c>
      <c r="E22" s="7">
        <v>59.530498569488323</v>
      </c>
      <c r="F22" s="7">
        <v>126.49280586891163</v>
      </c>
      <c r="G22" s="7">
        <v>0</v>
      </c>
      <c r="H22" s="7">
        <v>0</v>
      </c>
      <c r="I22" s="8">
        <v>205.86964236715528</v>
      </c>
      <c r="L22" s="12">
        <v>41</v>
      </c>
      <c r="M22" s="13" t="s">
        <v>15</v>
      </c>
      <c r="N22" s="7">
        <f>C22/$I$15</f>
        <v>0.14112833710071604</v>
      </c>
      <c r="O22" s="7">
        <f t="shared" ref="O22:O25" si="32">D22/$I$15</f>
        <v>0.79856569361686636</v>
      </c>
      <c r="P22" s="7">
        <f t="shared" ref="P22:P25" si="33">E22/$I$15</f>
        <v>2.8186789095401665</v>
      </c>
      <c r="Q22" s="7">
        <f t="shared" ref="Q22:Q25" si="34">F22/$I$15</f>
        <v>5.9892427021264973</v>
      </c>
      <c r="R22" s="7">
        <f t="shared" ref="R22:R25" si="35">G22/$I$15</f>
        <v>0</v>
      </c>
      <c r="S22" s="7">
        <f t="shared" ref="S22:S25" si="36">H22/$I$15</f>
        <v>0</v>
      </c>
      <c r="T22" s="7">
        <f t="shared" ref="T22:T25" si="37">I22/$I$15</f>
        <v>9.747615642384245</v>
      </c>
    </row>
    <row r="23" spans="1:20" ht="17.850000000000001" customHeight="1" x14ac:dyDescent="0.25">
      <c r="A23" s="12">
        <v>43</v>
      </c>
      <c r="B23" s="13" t="s">
        <v>16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0</v>
      </c>
      <c r="I23" s="8">
        <v>0</v>
      </c>
      <c r="L23" s="12">
        <v>43</v>
      </c>
      <c r="M23" s="13" t="s">
        <v>16</v>
      </c>
      <c r="N23" s="7">
        <f t="shared" ref="N23:N25" si="38">C23/$I$15</f>
        <v>0</v>
      </c>
      <c r="O23" s="7">
        <f t="shared" si="32"/>
        <v>0</v>
      </c>
      <c r="P23" s="7">
        <f t="shared" si="33"/>
        <v>0</v>
      </c>
      <c r="Q23" s="7">
        <f t="shared" si="34"/>
        <v>0</v>
      </c>
      <c r="R23" s="7">
        <f t="shared" si="35"/>
        <v>0</v>
      </c>
      <c r="S23" s="7">
        <f t="shared" si="36"/>
        <v>0</v>
      </c>
      <c r="T23" s="7">
        <f t="shared" si="37"/>
        <v>0</v>
      </c>
    </row>
    <row r="24" spans="1:20" ht="17.850000000000001" customHeight="1" x14ac:dyDescent="0.25">
      <c r="A24" s="12">
        <v>44</v>
      </c>
      <c r="B24" s="13" t="s">
        <v>17</v>
      </c>
      <c r="C24" s="7">
        <v>0</v>
      </c>
      <c r="D24" s="7">
        <v>0</v>
      </c>
      <c r="E24" s="7">
        <v>0</v>
      </c>
      <c r="F24" s="7">
        <v>0</v>
      </c>
      <c r="G24" s="7">
        <v>0</v>
      </c>
      <c r="H24" s="7">
        <v>0</v>
      </c>
      <c r="I24" s="8">
        <v>0</v>
      </c>
      <c r="L24" s="12">
        <v>44</v>
      </c>
      <c r="M24" s="13" t="s">
        <v>17</v>
      </c>
      <c r="N24" s="7">
        <f t="shared" si="38"/>
        <v>0</v>
      </c>
      <c r="O24" s="7">
        <f t="shared" si="32"/>
        <v>0</v>
      </c>
      <c r="P24" s="7">
        <f t="shared" si="33"/>
        <v>0</v>
      </c>
      <c r="Q24" s="7">
        <f t="shared" si="34"/>
        <v>0</v>
      </c>
      <c r="R24" s="7">
        <f t="shared" si="35"/>
        <v>0</v>
      </c>
      <c r="S24" s="7">
        <f t="shared" si="36"/>
        <v>0</v>
      </c>
      <c r="T24" s="7">
        <f t="shared" si="37"/>
        <v>0</v>
      </c>
    </row>
    <row r="25" spans="1:20" ht="17.850000000000001" customHeight="1" x14ac:dyDescent="0.25">
      <c r="A25" s="12">
        <v>46</v>
      </c>
      <c r="B25" s="13" t="s">
        <v>18</v>
      </c>
      <c r="C25" s="7">
        <v>0</v>
      </c>
      <c r="D25" s="7">
        <v>0</v>
      </c>
      <c r="E25" s="7">
        <v>0</v>
      </c>
      <c r="F25" s="7">
        <v>110.93035763167423</v>
      </c>
      <c r="G25" s="7">
        <v>0</v>
      </c>
      <c r="H25" s="7">
        <v>0</v>
      </c>
      <c r="I25" s="8">
        <v>110.93035763167423</v>
      </c>
      <c r="L25" s="12">
        <v>46</v>
      </c>
      <c r="M25" s="13" t="s">
        <v>18</v>
      </c>
      <c r="N25" s="7">
        <f t="shared" si="38"/>
        <v>0</v>
      </c>
      <c r="O25" s="7">
        <f t="shared" si="32"/>
        <v>0</v>
      </c>
      <c r="P25" s="7">
        <f t="shared" si="33"/>
        <v>0</v>
      </c>
      <c r="Q25" s="7">
        <f t="shared" si="34"/>
        <v>5.2523843575603326</v>
      </c>
      <c r="R25" s="7">
        <f t="shared" si="35"/>
        <v>0</v>
      </c>
      <c r="S25" s="7">
        <f t="shared" si="36"/>
        <v>0</v>
      </c>
      <c r="T25" s="7">
        <f t="shared" si="37"/>
        <v>5.2523843575603326</v>
      </c>
    </row>
    <row r="26" spans="1:20" ht="17.850000000000001" customHeight="1" x14ac:dyDescent="0.25">
      <c r="A26" s="14"/>
      <c r="B26" s="15" t="s">
        <v>19</v>
      </c>
      <c r="C26" s="11">
        <v>2.980630479567123</v>
      </c>
      <c r="D26" s="11">
        <v>16.865707449188218</v>
      </c>
      <c r="E26" s="11">
        <v>59.530498569488323</v>
      </c>
      <c r="F26" s="11">
        <v>237.42316350058587</v>
      </c>
      <c r="G26" s="11">
        <v>0</v>
      </c>
      <c r="H26" s="11">
        <v>0</v>
      </c>
      <c r="I26" s="11">
        <v>316.79999999882949</v>
      </c>
      <c r="L26" s="14"/>
      <c r="M26" s="15" t="s">
        <v>19</v>
      </c>
      <c r="N26" s="11">
        <f>SUM(N22:N25)</f>
        <v>0.14112833710071604</v>
      </c>
      <c r="O26" s="11">
        <f t="shared" ref="O26" si="39">SUM(O22:O25)</f>
        <v>0.79856569361686636</v>
      </c>
      <c r="P26" s="11">
        <f t="shared" ref="P26" si="40">SUM(P22:P25)</f>
        <v>2.8186789095401665</v>
      </c>
      <c r="Q26" s="11">
        <f t="shared" ref="Q26" si="41">SUM(Q22:Q25)</f>
        <v>11.241627059686831</v>
      </c>
      <c r="R26" s="11">
        <f t="shared" ref="R26" si="42">SUM(R22:R25)</f>
        <v>0</v>
      </c>
      <c r="S26" s="11">
        <f t="shared" ref="S26" si="43">SUM(S22:S25)</f>
        <v>0</v>
      </c>
      <c r="T26" s="11">
        <f t="shared" ref="T26" si="44">SUM(T22:T25)</f>
        <v>14.999999999944578</v>
      </c>
    </row>
    <row r="27" spans="1:20" ht="17.850000000000001" customHeight="1" x14ac:dyDescent="0.25">
      <c r="A27" s="16"/>
      <c r="B27" s="17" t="s">
        <v>20</v>
      </c>
      <c r="C27" s="11">
        <v>2.980630479567123</v>
      </c>
      <c r="D27" s="11">
        <v>16.865707449188218</v>
      </c>
      <c r="E27" s="11">
        <v>59.530498569488323</v>
      </c>
      <c r="F27" s="11">
        <v>237.42316350058587</v>
      </c>
      <c r="G27" s="11">
        <v>0</v>
      </c>
      <c r="H27" s="11">
        <v>0</v>
      </c>
      <c r="I27" s="11">
        <v>316.79999999882949</v>
      </c>
      <c r="L27" s="16"/>
      <c r="M27" s="17" t="s">
        <v>20</v>
      </c>
      <c r="N27" s="11">
        <f>N21+N26</f>
        <v>0.14112833710071604</v>
      </c>
      <c r="O27" s="11">
        <f t="shared" ref="O27" si="45">O21+O26</f>
        <v>0.79856569361686636</v>
      </c>
      <c r="P27" s="11">
        <f t="shared" ref="P27" si="46">P21+P26</f>
        <v>2.8186789095401665</v>
      </c>
      <c r="Q27" s="11">
        <f t="shared" ref="Q27" si="47">Q21+Q26</f>
        <v>11.241627059686831</v>
      </c>
      <c r="R27" s="11">
        <f t="shared" ref="R27" si="48">R21+R26</f>
        <v>0</v>
      </c>
      <c r="S27" s="11">
        <f t="shared" ref="S27" si="49">S21+S26</f>
        <v>0</v>
      </c>
      <c r="T27" s="11">
        <f t="shared" ref="T27" si="50">T21+T26</f>
        <v>14.999999999944578</v>
      </c>
    </row>
    <row r="28" spans="1:20" ht="17.850000000000001" customHeight="1" x14ac:dyDescent="0.25">
      <c r="A28" s="18"/>
      <c r="B28" s="18"/>
      <c r="C28" s="18"/>
      <c r="D28" s="18"/>
      <c r="E28" s="18"/>
      <c r="F28" s="18"/>
      <c r="G28" s="18"/>
      <c r="H28" s="18"/>
      <c r="I28" s="18"/>
      <c r="L28" s="18"/>
      <c r="M28" s="18"/>
      <c r="N28" s="18"/>
      <c r="O28" s="18"/>
      <c r="P28" s="18"/>
      <c r="Q28" s="18"/>
      <c r="R28" s="18"/>
      <c r="S28" s="18"/>
      <c r="T28" s="18"/>
    </row>
    <row r="29" spans="1:20" ht="17.850000000000001" customHeight="1" x14ac:dyDescent="0.25">
      <c r="A29" s="34" t="s">
        <v>0</v>
      </c>
      <c r="B29" s="34"/>
      <c r="C29" s="34"/>
      <c r="D29" s="34"/>
      <c r="E29" s="34"/>
      <c r="F29" s="34"/>
      <c r="G29" s="34"/>
      <c r="H29" s="1" t="s">
        <v>24</v>
      </c>
      <c r="I29" s="1">
        <v>1.94</v>
      </c>
      <c r="J29" s="20">
        <v>1202</v>
      </c>
      <c r="L29" s="34" t="s">
        <v>25</v>
      </c>
      <c r="M29" s="34"/>
      <c r="N29" s="34"/>
      <c r="O29" s="34"/>
      <c r="P29" s="34"/>
      <c r="Q29" s="34"/>
      <c r="R29" s="34"/>
      <c r="S29" s="1" t="s">
        <v>24</v>
      </c>
      <c r="T29" s="1">
        <v>1.94</v>
      </c>
    </row>
    <row r="30" spans="1:20" ht="17.850000000000001" customHeight="1" x14ac:dyDescent="0.25">
      <c r="A30" s="2" t="s">
        <v>1</v>
      </c>
      <c r="B30" s="2" t="s">
        <v>2</v>
      </c>
      <c r="C30" s="3" t="s">
        <v>3</v>
      </c>
      <c r="D30" s="4" t="s">
        <v>4</v>
      </c>
      <c r="E30" s="2" t="s">
        <v>5</v>
      </c>
      <c r="F30" s="2" t="s">
        <v>6</v>
      </c>
      <c r="G30" s="2" t="s">
        <v>7</v>
      </c>
      <c r="H30" s="2" t="s">
        <v>8</v>
      </c>
      <c r="I30" s="2" t="s">
        <v>9</v>
      </c>
      <c r="L30" s="2" t="s">
        <v>1</v>
      </c>
      <c r="M30" s="2" t="s">
        <v>2</v>
      </c>
      <c r="N30" s="3" t="s">
        <v>3</v>
      </c>
      <c r="O30" s="4" t="s">
        <v>4</v>
      </c>
      <c r="P30" s="2" t="s">
        <v>5</v>
      </c>
      <c r="Q30" s="2" t="s">
        <v>6</v>
      </c>
      <c r="R30" s="2" t="s">
        <v>7</v>
      </c>
      <c r="S30" s="2" t="s">
        <v>8</v>
      </c>
      <c r="T30" s="2" t="s">
        <v>9</v>
      </c>
    </row>
    <row r="31" spans="1:20" ht="17.850000000000001" customHeight="1" x14ac:dyDescent="0.25">
      <c r="A31" s="5">
        <v>21</v>
      </c>
      <c r="B31" s="6" t="s">
        <v>10</v>
      </c>
      <c r="C31" s="7">
        <v>0</v>
      </c>
      <c r="D31" s="7">
        <v>0</v>
      </c>
      <c r="E31" s="7">
        <v>0</v>
      </c>
      <c r="F31" s="7">
        <v>0</v>
      </c>
      <c r="G31" s="7">
        <v>0</v>
      </c>
      <c r="H31" s="7">
        <v>0</v>
      </c>
      <c r="I31" s="8">
        <v>0</v>
      </c>
      <c r="L31" s="5">
        <v>21</v>
      </c>
      <c r="M31" s="6" t="s">
        <v>10</v>
      </c>
      <c r="N31" s="7">
        <f>C31/$I$29</f>
        <v>0</v>
      </c>
      <c r="O31" s="7">
        <f t="shared" ref="O31:T31" si="51">D31/$I$29</f>
        <v>0</v>
      </c>
      <c r="P31" s="7">
        <f t="shared" si="51"/>
        <v>0</v>
      </c>
      <c r="Q31" s="7">
        <f t="shared" si="51"/>
        <v>0</v>
      </c>
      <c r="R31" s="7">
        <f t="shared" si="51"/>
        <v>0</v>
      </c>
      <c r="S31" s="7">
        <f t="shared" si="51"/>
        <v>0</v>
      </c>
      <c r="T31" s="7">
        <f t="shared" si="51"/>
        <v>0</v>
      </c>
    </row>
    <row r="32" spans="1:20" ht="17.850000000000001" customHeight="1" x14ac:dyDescent="0.25">
      <c r="A32" s="5">
        <v>22</v>
      </c>
      <c r="B32" s="6" t="s">
        <v>11</v>
      </c>
      <c r="C32" s="7">
        <v>0</v>
      </c>
      <c r="D32" s="7">
        <v>0</v>
      </c>
      <c r="E32" s="7">
        <v>0</v>
      </c>
      <c r="F32" s="7">
        <v>0</v>
      </c>
      <c r="G32" s="7">
        <v>0</v>
      </c>
      <c r="H32" s="7">
        <v>0</v>
      </c>
      <c r="I32" s="8">
        <v>0</v>
      </c>
      <c r="L32" s="5">
        <v>22</v>
      </c>
      <c r="M32" s="6" t="s">
        <v>11</v>
      </c>
      <c r="N32" s="7">
        <f t="shared" ref="N32:N34" si="52">C32/$I$29</f>
        <v>0</v>
      </c>
      <c r="O32" s="7">
        <f t="shared" ref="O32:O34" si="53">D32/$I$29</f>
        <v>0</v>
      </c>
      <c r="P32" s="7">
        <f t="shared" ref="P32:P34" si="54">E32/$I$29</f>
        <v>0</v>
      </c>
      <c r="Q32" s="7">
        <f t="shared" ref="Q32:Q34" si="55">F32/$I$29</f>
        <v>0</v>
      </c>
      <c r="R32" s="7">
        <f t="shared" ref="R32:R34" si="56">G32/$I$29</f>
        <v>0</v>
      </c>
      <c r="S32" s="7">
        <f t="shared" ref="S32:S34" si="57">H32/$I$29</f>
        <v>0</v>
      </c>
      <c r="T32" s="7">
        <f t="shared" ref="T32:T34" si="58">I32/$I$29</f>
        <v>0</v>
      </c>
    </row>
    <row r="33" spans="1:20" ht="17.850000000000001" customHeight="1" x14ac:dyDescent="0.25">
      <c r="A33" s="5">
        <v>23</v>
      </c>
      <c r="B33" s="6" t="s">
        <v>12</v>
      </c>
      <c r="C33" s="7">
        <v>0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8">
        <v>0</v>
      </c>
      <c r="L33" s="5">
        <v>23</v>
      </c>
      <c r="M33" s="6" t="s">
        <v>12</v>
      </c>
      <c r="N33" s="7">
        <f t="shared" si="52"/>
        <v>0</v>
      </c>
      <c r="O33" s="7">
        <f t="shared" si="53"/>
        <v>0</v>
      </c>
      <c r="P33" s="7">
        <f t="shared" si="54"/>
        <v>0</v>
      </c>
      <c r="Q33" s="7">
        <f t="shared" si="55"/>
        <v>0</v>
      </c>
      <c r="R33" s="7">
        <f t="shared" si="56"/>
        <v>0</v>
      </c>
      <c r="S33" s="7">
        <f t="shared" si="57"/>
        <v>0</v>
      </c>
      <c r="T33" s="7">
        <f t="shared" si="58"/>
        <v>0</v>
      </c>
    </row>
    <row r="34" spans="1:20" ht="17.850000000000001" customHeight="1" x14ac:dyDescent="0.25">
      <c r="A34" s="5">
        <v>24</v>
      </c>
      <c r="B34" s="6" t="s">
        <v>13</v>
      </c>
      <c r="C34" s="7">
        <v>0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8">
        <v>0</v>
      </c>
      <c r="L34" s="5">
        <v>24</v>
      </c>
      <c r="M34" s="6" t="s">
        <v>13</v>
      </c>
      <c r="N34" s="7">
        <f t="shared" si="52"/>
        <v>0</v>
      </c>
      <c r="O34" s="7">
        <f t="shared" si="53"/>
        <v>0</v>
      </c>
      <c r="P34" s="7">
        <f t="shared" si="54"/>
        <v>0</v>
      </c>
      <c r="Q34" s="7">
        <f t="shared" si="55"/>
        <v>0</v>
      </c>
      <c r="R34" s="7">
        <f t="shared" si="56"/>
        <v>0</v>
      </c>
      <c r="S34" s="7">
        <f t="shared" si="57"/>
        <v>0</v>
      </c>
      <c r="T34" s="7">
        <f t="shared" si="58"/>
        <v>0</v>
      </c>
    </row>
    <row r="35" spans="1:20" ht="17.850000000000001" customHeight="1" x14ac:dyDescent="0.25">
      <c r="A35" s="9"/>
      <c r="B35" s="10" t="s">
        <v>14</v>
      </c>
      <c r="C35" s="11">
        <v>0</v>
      </c>
      <c r="D35" s="11">
        <v>0</v>
      </c>
      <c r="E35" s="11">
        <v>0</v>
      </c>
      <c r="F35" s="11">
        <v>0</v>
      </c>
      <c r="G35" s="11">
        <v>0</v>
      </c>
      <c r="H35" s="11">
        <v>0</v>
      </c>
      <c r="I35" s="11">
        <v>0</v>
      </c>
      <c r="L35" s="9"/>
      <c r="M35" s="10" t="s">
        <v>14</v>
      </c>
      <c r="N35" s="11">
        <f>SUM(N31:N34)</f>
        <v>0</v>
      </c>
      <c r="O35" s="11">
        <f t="shared" ref="O35" si="59">SUM(O31:O34)</f>
        <v>0</v>
      </c>
      <c r="P35" s="11">
        <f t="shared" ref="P35" si="60">SUM(P31:P34)</f>
        <v>0</v>
      </c>
      <c r="Q35" s="11">
        <f t="shared" ref="Q35" si="61">SUM(Q31:Q34)</f>
        <v>0</v>
      </c>
      <c r="R35" s="11">
        <f t="shared" ref="R35" si="62">SUM(R31:R34)</f>
        <v>0</v>
      </c>
      <c r="S35" s="11">
        <f t="shared" ref="S35" si="63">SUM(S31:S34)</f>
        <v>0</v>
      </c>
      <c r="T35" s="11">
        <f t="shared" ref="T35" si="64">SUM(T31:T34)</f>
        <v>0</v>
      </c>
    </row>
    <row r="36" spans="1:20" ht="17.850000000000001" customHeight="1" x14ac:dyDescent="0.25">
      <c r="A36" s="12">
        <v>41</v>
      </c>
      <c r="B36" s="13" t="s">
        <v>15</v>
      </c>
      <c r="C36" s="7">
        <v>0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8">
        <v>0</v>
      </c>
      <c r="L36" s="12">
        <v>41</v>
      </c>
      <c r="M36" s="13" t="s">
        <v>15</v>
      </c>
      <c r="N36" s="7">
        <f>C36/$I$29</f>
        <v>0</v>
      </c>
      <c r="O36" s="7">
        <f t="shared" ref="O36:O39" si="65">D36/$I$29</f>
        <v>0</v>
      </c>
      <c r="P36" s="7">
        <f t="shared" ref="P36:P39" si="66">E36/$I$29</f>
        <v>0</v>
      </c>
      <c r="Q36" s="7">
        <f t="shared" ref="Q36:Q39" si="67">F36/$I$29</f>
        <v>0</v>
      </c>
      <c r="R36" s="7">
        <f t="shared" ref="R36:R39" si="68">G36/$I$29</f>
        <v>0</v>
      </c>
      <c r="S36" s="7">
        <f t="shared" ref="S36:S39" si="69">H36/$I$29</f>
        <v>0</v>
      </c>
      <c r="T36" s="7">
        <f t="shared" ref="T36:T39" si="70">I36/$I$29</f>
        <v>0</v>
      </c>
    </row>
    <row r="37" spans="1:20" ht="17.850000000000001" customHeight="1" x14ac:dyDescent="0.25">
      <c r="A37" s="12">
        <v>43</v>
      </c>
      <c r="B37" s="13" t="s">
        <v>16</v>
      </c>
      <c r="C37" s="7">
        <v>0</v>
      </c>
      <c r="D37" s="7">
        <v>0</v>
      </c>
      <c r="E37" s="7">
        <v>0</v>
      </c>
      <c r="F37" s="7">
        <v>29.099999999999998</v>
      </c>
      <c r="G37" s="7">
        <v>0</v>
      </c>
      <c r="H37" s="7">
        <v>0</v>
      </c>
      <c r="I37" s="8">
        <v>29.099999999999998</v>
      </c>
      <c r="L37" s="12">
        <v>43</v>
      </c>
      <c r="M37" s="13" t="s">
        <v>16</v>
      </c>
      <c r="N37" s="7">
        <f t="shared" ref="N37:N39" si="71">C37/$I$29</f>
        <v>0</v>
      </c>
      <c r="O37" s="7">
        <f t="shared" si="65"/>
        <v>0</v>
      </c>
      <c r="P37" s="7">
        <f t="shared" si="66"/>
        <v>0</v>
      </c>
      <c r="Q37" s="7">
        <f t="shared" si="67"/>
        <v>15</v>
      </c>
      <c r="R37" s="7">
        <f t="shared" si="68"/>
        <v>0</v>
      </c>
      <c r="S37" s="7">
        <f t="shared" si="69"/>
        <v>0</v>
      </c>
      <c r="T37" s="7">
        <f t="shared" si="70"/>
        <v>15</v>
      </c>
    </row>
    <row r="38" spans="1:20" ht="17.850000000000001" customHeight="1" x14ac:dyDescent="0.25">
      <c r="A38" s="12">
        <v>44</v>
      </c>
      <c r="B38" s="13" t="s">
        <v>17</v>
      </c>
      <c r="C38" s="7">
        <v>0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8">
        <v>0</v>
      </c>
      <c r="L38" s="12">
        <v>44</v>
      </c>
      <c r="M38" s="13" t="s">
        <v>17</v>
      </c>
      <c r="N38" s="7">
        <f t="shared" si="71"/>
        <v>0</v>
      </c>
      <c r="O38" s="7">
        <f t="shared" si="65"/>
        <v>0</v>
      </c>
      <c r="P38" s="7">
        <f t="shared" si="66"/>
        <v>0</v>
      </c>
      <c r="Q38" s="7">
        <f t="shared" si="67"/>
        <v>0</v>
      </c>
      <c r="R38" s="7">
        <f t="shared" si="68"/>
        <v>0</v>
      </c>
      <c r="S38" s="7">
        <f t="shared" si="69"/>
        <v>0</v>
      </c>
      <c r="T38" s="7">
        <f t="shared" si="70"/>
        <v>0</v>
      </c>
    </row>
    <row r="39" spans="1:20" ht="17.850000000000001" customHeight="1" x14ac:dyDescent="0.25">
      <c r="A39" s="12">
        <v>46</v>
      </c>
      <c r="B39" s="13" t="s">
        <v>18</v>
      </c>
      <c r="C39" s="7">
        <v>0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8">
        <v>0</v>
      </c>
      <c r="L39" s="12">
        <v>46</v>
      </c>
      <c r="M39" s="13" t="s">
        <v>18</v>
      </c>
      <c r="N39" s="7">
        <f t="shared" si="71"/>
        <v>0</v>
      </c>
      <c r="O39" s="7">
        <f t="shared" si="65"/>
        <v>0</v>
      </c>
      <c r="P39" s="7">
        <f t="shared" si="66"/>
        <v>0</v>
      </c>
      <c r="Q39" s="7">
        <f t="shared" si="67"/>
        <v>0</v>
      </c>
      <c r="R39" s="7">
        <f t="shared" si="68"/>
        <v>0</v>
      </c>
      <c r="S39" s="7">
        <f t="shared" si="69"/>
        <v>0</v>
      </c>
      <c r="T39" s="7">
        <f t="shared" si="70"/>
        <v>0</v>
      </c>
    </row>
    <row r="40" spans="1:20" ht="17.850000000000001" customHeight="1" x14ac:dyDescent="0.25">
      <c r="A40" s="14"/>
      <c r="B40" s="15" t="s">
        <v>19</v>
      </c>
      <c r="C40" s="11">
        <v>0</v>
      </c>
      <c r="D40" s="11">
        <v>0</v>
      </c>
      <c r="E40" s="11">
        <v>0</v>
      </c>
      <c r="F40" s="11">
        <v>29.099999999999998</v>
      </c>
      <c r="G40" s="11">
        <v>0</v>
      </c>
      <c r="H40" s="11">
        <v>0</v>
      </c>
      <c r="I40" s="11">
        <v>29.099999999999998</v>
      </c>
      <c r="L40" s="14"/>
      <c r="M40" s="15" t="s">
        <v>19</v>
      </c>
      <c r="N40" s="11">
        <f>SUM(N36:N39)</f>
        <v>0</v>
      </c>
      <c r="O40" s="11">
        <f t="shared" ref="O40" si="72">SUM(O36:O39)</f>
        <v>0</v>
      </c>
      <c r="P40" s="11">
        <f t="shared" ref="P40" si="73">SUM(P36:P39)</f>
        <v>0</v>
      </c>
      <c r="Q40" s="11">
        <f t="shared" ref="Q40" si="74">SUM(Q36:Q39)</f>
        <v>15</v>
      </c>
      <c r="R40" s="11">
        <f t="shared" ref="R40" si="75">SUM(R36:R39)</f>
        <v>0</v>
      </c>
      <c r="S40" s="11">
        <f t="shared" ref="S40" si="76">SUM(S36:S39)</f>
        <v>0</v>
      </c>
      <c r="T40" s="11">
        <f t="shared" ref="T40" si="77">SUM(T36:T39)</f>
        <v>15</v>
      </c>
    </row>
    <row r="41" spans="1:20" ht="17.850000000000001" customHeight="1" x14ac:dyDescent="0.25">
      <c r="A41" s="16"/>
      <c r="B41" s="17" t="s">
        <v>20</v>
      </c>
      <c r="C41" s="11">
        <v>0</v>
      </c>
      <c r="D41" s="11">
        <v>0</v>
      </c>
      <c r="E41" s="11">
        <v>0</v>
      </c>
      <c r="F41" s="11">
        <v>29.099999999999998</v>
      </c>
      <c r="G41" s="11">
        <v>0</v>
      </c>
      <c r="H41" s="11">
        <v>0</v>
      </c>
      <c r="I41" s="11">
        <v>29.099999999999998</v>
      </c>
      <c r="L41" s="16"/>
      <c r="M41" s="17" t="s">
        <v>20</v>
      </c>
      <c r="N41" s="11">
        <f>N35+N40</f>
        <v>0</v>
      </c>
      <c r="O41" s="11">
        <f t="shared" ref="O41" si="78">O35+O40</f>
        <v>0</v>
      </c>
      <c r="P41" s="11">
        <f t="shared" ref="P41" si="79">P35+P40</f>
        <v>0</v>
      </c>
      <c r="Q41" s="11">
        <f t="shared" ref="Q41" si="80">Q35+Q40</f>
        <v>15</v>
      </c>
      <c r="R41" s="11">
        <f t="shared" ref="R41" si="81">R35+R40</f>
        <v>0</v>
      </c>
      <c r="S41" s="11">
        <f t="shared" ref="S41" si="82">S35+S40</f>
        <v>0</v>
      </c>
      <c r="T41" s="11">
        <f t="shared" ref="T41" si="83">T35+T40</f>
        <v>15</v>
      </c>
    </row>
    <row r="42" spans="1:20" ht="17.850000000000001" customHeight="1" x14ac:dyDescent="0.25">
      <c r="A42" s="18"/>
      <c r="B42" s="18"/>
      <c r="C42" s="18"/>
      <c r="D42" s="18"/>
      <c r="E42" s="18"/>
      <c r="F42" s="18"/>
      <c r="G42" s="18"/>
      <c r="H42" s="18"/>
      <c r="I42" s="18"/>
      <c r="L42" s="18"/>
      <c r="M42" s="18"/>
      <c r="N42" s="18"/>
      <c r="O42" s="18"/>
      <c r="P42" s="18"/>
      <c r="Q42" s="18"/>
      <c r="R42" s="18"/>
      <c r="S42" s="18"/>
      <c r="T42" s="18"/>
    </row>
    <row r="43" spans="1:20" ht="17.850000000000001" customHeight="1" x14ac:dyDescent="0.25">
      <c r="A43" s="34" t="s">
        <v>0</v>
      </c>
      <c r="B43" s="34"/>
      <c r="C43" s="34"/>
      <c r="D43" s="34"/>
      <c r="E43" s="34"/>
      <c r="F43" s="34"/>
      <c r="G43" s="34"/>
      <c r="H43" s="1" t="s">
        <v>24</v>
      </c>
      <c r="I43" s="1">
        <v>17.47</v>
      </c>
      <c r="J43" s="20">
        <v>1203</v>
      </c>
      <c r="L43" s="34" t="s">
        <v>25</v>
      </c>
      <c r="M43" s="34"/>
      <c r="N43" s="34"/>
      <c r="O43" s="34"/>
      <c r="P43" s="34"/>
      <c r="Q43" s="34"/>
      <c r="R43" s="34"/>
      <c r="S43" s="1" t="s">
        <v>24</v>
      </c>
      <c r="T43" s="1">
        <v>17.47</v>
      </c>
    </row>
    <row r="44" spans="1:20" ht="17.850000000000001" customHeight="1" x14ac:dyDescent="0.25">
      <c r="A44" s="2" t="s">
        <v>1</v>
      </c>
      <c r="B44" s="2" t="s">
        <v>2</v>
      </c>
      <c r="C44" s="3" t="s">
        <v>3</v>
      </c>
      <c r="D44" s="4" t="s">
        <v>4</v>
      </c>
      <c r="E44" s="2" t="s">
        <v>5</v>
      </c>
      <c r="F44" s="2" t="s">
        <v>6</v>
      </c>
      <c r="G44" s="2" t="s">
        <v>7</v>
      </c>
      <c r="H44" s="2" t="s">
        <v>8</v>
      </c>
      <c r="I44" s="2" t="s">
        <v>9</v>
      </c>
      <c r="L44" s="2" t="s">
        <v>1</v>
      </c>
      <c r="M44" s="2" t="s">
        <v>2</v>
      </c>
      <c r="N44" s="3" t="s">
        <v>3</v>
      </c>
      <c r="O44" s="4" t="s">
        <v>4</v>
      </c>
      <c r="P44" s="2" t="s">
        <v>5</v>
      </c>
      <c r="Q44" s="2" t="s">
        <v>6</v>
      </c>
      <c r="R44" s="2" t="s">
        <v>7</v>
      </c>
      <c r="S44" s="2" t="s">
        <v>8</v>
      </c>
      <c r="T44" s="2" t="s">
        <v>9</v>
      </c>
    </row>
    <row r="45" spans="1:20" ht="17.850000000000001" customHeight="1" x14ac:dyDescent="0.25">
      <c r="A45" s="5">
        <v>21</v>
      </c>
      <c r="B45" s="6" t="s">
        <v>10</v>
      </c>
      <c r="C45" s="7">
        <v>0</v>
      </c>
      <c r="D45" s="7">
        <v>0</v>
      </c>
      <c r="E45" s="7">
        <v>174.7</v>
      </c>
      <c r="F45" s="7">
        <v>0</v>
      </c>
      <c r="G45" s="7">
        <v>0</v>
      </c>
      <c r="H45" s="7">
        <v>0</v>
      </c>
      <c r="I45" s="8">
        <v>174.7</v>
      </c>
      <c r="L45" s="5">
        <v>21</v>
      </c>
      <c r="M45" s="6" t="s">
        <v>10</v>
      </c>
      <c r="N45" s="7">
        <f>C45/$I$43</f>
        <v>0</v>
      </c>
      <c r="O45" s="7">
        <f t="shared" ref="O45:T45" si="84">D45/$I$43</f>
        <v>0</v>
      </c>
      <c r="P45" s="7">
        <f t="shared" si="84"/>
        <v>10</v>
      </c>
      <c r="Q45" s="7">
        <f t="shared" si="84"/>
        <v>0</v>
      </c>
      <c r="R45" s="7">
        <f t="shared" si="84"/>
        <v>0</v>
      </c>
      <c r="S45" s="7">
        <f t="shared" si="84"/>
        <v>0</v>
      </c>
      <c r="T45" s="7">
        <f t="shared" si="84"/>
        <v>10</v>
      </c>
    </row>
    <row r="46" spans="1:20" ht="17.850000000000001" customHeight="1" x14ac:dyDescent="0.25">
      <c r="A46" s="5">
        <v>22</v>
      </c>
      <c r="B46" s="6" t="s">
        <v>11</v>
      </c>
      <c r="C46" s="7">
        <v>0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8">
        <v>0</v>
      </c>
      <c r="L46" s="5">
        <v>22</v>
      </c>
      <c r="M46" s="6" t="s">
        <v>11</v>
      </c>
      <c r="N46" s="7">
        <f t="shared" ref="N46:N48" si="85">C46/$I$43</f>
        <v>0</v>
      </c>
      <c r="O46" s="7">
        <f t="shared" ref="O46:O48" si="86">D46/$I$43</f>
        <v>0</v>
      </c>
      <c r="P46" s="7">
        <f t="shared" ref="P46:P48" si="87">E46/$I$43</f>
        <v>0</v>
      </c>
      <c r="Q46" s="7">
        <f t="shared" ref="Q46:Q48" si="88">F46/$I$43</f>
        <v>0</v>
      </c>
      <c r="R46" s="7">
        <f t="shared" ref="R46:R48" si="89">G46/$I$43</f>
        <v>0</v>
      </c>
      <c r="S46" s="7">
        <f t="shared" ref="S46:S48" si="90">H46/$I$43</f>
        <v>0</v>
      </c>
      <c r="T46" s="7">
        <f t="shared" ref="T46:T48" si="91">I46/$I$43</f>
        <v>0</v>
      </c>
    </row>
    <row r="47" spans="1:20" ht="17.850000000000001" customHeight="1" x14ac:dyDescent="0.25">
      <c r="A47" s="5">
        <v>23</v>
      </c>
      <c r="B47" s="6" t="s">
        <v>12</v>
      </c>
      <c r="C47" s="7">
        <v>0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8">
        <v>0</v>
      </c>
      <c r="L47" s="5">
        <v>23</v>
      </c>
      <c r="M47" s="6" t="s">
        <v>12</v>
      </c>
      <c r="N47" s="7">
        <f t="shared" si="85"/>
        <v>0</v>
      </c>
      <c r="O47" s="7">
        <f t="shared" si="86"/>
        <v>0</v>
      </c>
      <c r="P47" s="7">
        <f t="shared" si="87"/>
        <v>0</v>
      </c>
      <c r="Q47" s="7">
        <f t="shared" si="88"/>
        <v>0</v>
      </c>
      <c r="R47" s="7">
        <f t="shared" si="89"/>
        <v>0</v>
      </c>
      <c r="S47" s="7">
        <f t="shared" si="90"/>
        <v>0</v>
      </c>
      <c r="T47" s="7">
        <f t="shared" si="91"/>
        <v>0</v>
      </c>
    </row>
    <row r="48" spans="1:20" ht="17.850000000000001" customHeight="1" x14ac:dyDescent="0.25">
      <c r="A48" s="5">
        <v>24</v>
      </c>
      <c r="B48" s="6" t="s">
        <v>13</v>
      </c>
      <c r="C48" s="7">
        <v>0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8">
        <v>0</v>
      </c>
      <c r="L48" s="5">
        <v>24</v>
      </c>
      <c r="M48" s="6" t="s">
        <v>13</v>
      </c>
      <c r="N48" s="7">
        <f t="shared" si="85"/>
        <v>0</v>
      </c>
      <c r="O48" s="7">
        <f t="shared" si="86"/>
        <v>0</v>
      </c>
      <c r="P48" s="7">
        <f t="shared" si="87"/>
        <v>0</v>
      </c>
      <c r="Q48" s="7">
        <f t="shared" si="88"/>
        <v>0</v>
      </c>
      <c r="R48" s="7">
        <f t="shared" si="89"/>
        <v>0</v>
      </c>
      <c r="S48" s="7">
        <f t="shared" si="90"/>
        <v>0</v>
      </c>
      <c r="T48" s="7">
        <f t="shared" si="91"/>
        <v>0</v>
      </c>
    </row>
    <row r="49" spans="1:20" ht="17.850000000000001" customHeight="1" x14ac:dyDescent="0.25">
      <c r="A49" s="9"/>
      <c r="B49" s="10" t="s">
        <v>14</v>
      </c>
      <c r="C49" s="11">
        <v>0</v>
      </c>
      <c r="D49" s="11">
        <v>0</v>
      </c>
      <c r="E49" s="11">
        <v>174.7</v>
      </c>
      <c r="F49" s="11">
        <v>0</v>
      </c>
      <c r="G49" s="11">
        <v>0</v>
      </c>
      <c r="H49" s="11">
        <v>0</v>
      </c>
      <c r="I49" s="11">
        <v>174.7</v>
      </c>
      <c r="L49" s="9"/>
      <c r="M49" s="10" t="s">
        <v>14</v>
      </c>
      <c r="N49" s="11">
        <f>SUM(N45:N48)</f>
        <v>0</v>
      </c>
      <c r="O49" s="11">
        <f t="shared" ref="O49" si="92">SUM(O45:O48)</f>
        <v>0</v>
      </c>
      <c r="P49" s="11">
        <f t="shared" ref="P49" si="93">SUM(P45:P48)</f>
        <v>10</v>
      </c>
      <c r="Q49" s="11">
        <f t="shared" ref="Q49" si="94">SUM(Q45:Q48)</f>
        <v>0</v>
      </c>
      <c r="R49" s="11">
        <f t="shared" ref="R49" si="95">SUM(R45:R48)</f>
        <v>0</v>
      </c>
      <c r="S49" s="11">
        <f t="shared" ref="S49" si="96">SUM(S45:S48)</f>
        <v>0</v>
      </c>
      <c r="T49" s="11">
        <f t="shared" ref="T49" si="97">SUM(T45:T48)</f>
        <v>10</v>
      </c>
    </row>
    <row r="50" spans="1:20" ht="17.850000000000001" customHeight="1" x14ac:dyDescent="0.25">
      <c r="A50" s="12">
        <v>41</v>
      </c>
      <c r="B50" s="13" t="s">
        <v>15</v>
      </c>
      <c r="C50" s="7">
        <v>0</v>
      </c>
      <c r="D50" s="7">
        <v>0</v>
      </c>
      <c r="E50" s="7">
        <v>16.227191907155525</v>
      </c>
      <c r="F50" s="7">
        <v>38.931904864093923</v>
      </c>
      <c r="G50" s="7">
        <v>69.036088845154723</v>
      </c>
      <c r="H50" s="7">
        <v>118.90420779458614</v>
      </c>
      <c r="I50" s="8">
        <v>243.09939341099033</v>
      </c>
      <c r="L50" s="12">
        <v>41</v>
      </c>
      <c r="M50" s="13" t="s">
        <v>15</v>
      </c>
      <c r="N50" s="7">
        <f>C50/$I$43</f>
        <v>0</v>
      </c>
      <c r="O50" s="7">
        <f t="shared" ref="O50:O53" si="98">D50/$I$43</f>
        <v>0</v>
      </c>
      <c r="P50" s="7">
        <f t="shared" ref="P50:P53" si="99">E50/$I$43</f>
        <v>0.92886044116517041</v>
      </c>
      <c r="Q50" s="7">
        <f t="shared" ref="Q50:Q53" si="100">F50/$I$43</f>
        <v>2.2285005646304481</v>
      </c>
      <c r="R50" s="7">
        <f t="shared" ref="R50:R53" si="101">G50/$I$43</f>
        <v>3.951693694628204</v>
      </c>
      <c r="S50" s="7">
        <f t="shared" ref="S50:S53" si="102">H50/$I$43</f>
        <v>6.806193920697547</v>
      </c>
      <c r="T50" s="7">
        <f t="shared" ref="T50:T53" si="103">I50/$I$43</f>
        <v>13.915248621121371</v>
      </c>
    </row>
    <row r="51" spans="1:20" ht="17.850000000000001" customHeight="1" x14ac:dyDescent="0.25">
      <c r="A51" s="12">
        <v>43</v>
      </c>
      <c r="B51" s="13" t="s">
        <v>16</v>
      </c>
      <c r="C51" s="7">
        <v>0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8">
        <v>0</v>
      </c>
      <c r="L51" s="12">
        <v>43</v>
      </c>
      <c r="M51" s="13" t="s">
        <v>16</v>
      </c>
      <c r="N51" s="7">
        <f t="shared" ref="N51:N53" si="104">C51/$I$43</f>
        <v>0</v>
      </c>
      <c r="O51" s="7">
        <f t="shared" si="98"/>
        <v>0</v>
      </c>
      <c r="P51" s="7">
        <f t="shared" si="99"/>
        <v>0</v>
      </c>
      <c r="Q51" s="7">
        <f t="shared" si="100"/>
        <v>0</v>
      </c>
      <c r="R51" s="7">
        <f t="shared" si="101"/>
        <v>0</v>
      </c>
      <c r="S51" s="7">
        <f t="shared" si="102"/>
        <v>0</v>
      </c>
      <c r="T51" s="7">
        <f t="shared" si="103"/>
        <v>0</v>
      </c>
    </row>
    <row r="52" spans="1:20" ht="17.850000000000001" customHeight="1" x14ac:dyDescent="0.25">
      <c r="A52" s="12">
        <v>44</v>
      </c>
      <c r="B52" s="13" t="s">
        <v>17</v>
      </c>
      <c r="C52" s="7">
        <v>0</v>
      </c>
      <c r="D52" s="7">
        <v>0</v>
      </c>
      <c r="E52" s="7">
        <v>0</v>
      </c>
      <c r="F52" s="7">
        <v>0</v>
      </c>
      <c r="G52" s="7">
        <v>0</v>
      </c>
      <c r="H52" s="7">
        <v>52.645337798650637</v>
      </c>
      <c r="I52" s="8">
        <v>52.645337798650637</v>
      </c>
      <c r="L52" s="12">
        <v>44</v>
      </c>
      <c r="M52" s="13" t="s">
        <v>17</v>
      </c>
      <c r="N52" s="7">
        <f t="shared" si="104"/>
        <v>0</v>
      </c>
      <c r="O52" s="7">
        <f t="shared" si="98"/>
        <v>0</v>
      </c>
      <c r="P52" s="7">
        <f t="shared" si="99"/>
        <v>0</v>
      </c>
      <c r="Q52" s="7">
        <f t="shared" si="100"/>
        <v>0</v>
      </c>
      <c r="R52" s="7">
        <f t="shared" si="101"/>
        <v>0</v>
      </c>
      <c r="S52" s="7">
        <f t="shared" si="102"/>
        <v>3.0134709672954001</v>
      </c>
      <c r="T52" s="7">
        <f t="shared" si="103"/>
        <v>3.0134709672954001</v>
      </c>
    </row>
    <row r="53" spans="1:20" ht="17.850000000000001" customHeight="1" x14ac:dyDescent="0.25">
      <c r="A53" s="12">
        <v>46</v>
      </c>
      <c r="B53" s="13" t="s">
        <v>18</v>
      </c>
      <c r="C53" s="7">
        <v>0</v>
      </c>
      <c r="D53" s="7">
        <v>6.0922340736709923</v>
      </c>
      <c r="E53" s="7">
        <v>0</v>
      </c>
      <c r="F53" s="7">
        <v>47.563034715842512</v>
      </c>
      <c r="G53" s="7">
        <v>0</v>
      </c>
      <c r="H53" s="7">
        <v>0</v>
      </c>
      <c r="I53" s="8">
        <v>53.655268789513507</v>
      </c>
      <c r="L53" s="12">
        <v>46</v>
      </c>
      <c r="M53" s="13" t="s">
        <v>18</v>
      </c>
      <c r="N53" s="7">
        <f t="shared" si="104"/>
        <v>0</v>
      </c>
      <c r="O53" s="7">
        <f t="shared" si="98"/>
        <v>0.34872547645512264</v>
      </c>
      <c r="P53" s="7">
        <f t="shared" si="99"/>
        <v>0</v>
      </c>
      <c r="Q53" s="7">
        <f t="shared" si="100"/>
        <v>2.7225549350797089</v>
      </c>
      <c r="R53" s="7">
        <f t="shared" si="101"/>
        <v>0</v>
      </c>
      <c r="S53" s="7">
        <f t="shared" si="102"/>
        <v>0</v>
      </c>
      <c r="T53" s="7">
        <f t="shared" si="103"/>
        <v>3.0712804115348318</v>
      </c>
    </row>
    <row r="54" spans="1:20" ht="17.850000000000001" customHeight="1" x14ac:dyDescent="0.25">
      <c r="A54" s="14"/>
      <c r="B54" s="15" t="s">
        <v>19</v>
      </c>
      <c r="C54" s="11">
        <v>0</v>
      </c>
      <c r="D54" s="11">
        <v>6.0922340736709923</v>
      </c>
      <c r="E54" s="11">
        <v>16.227191907155525</v>
      </c>
      <c r="F54" s="11">
        <v>86.494939579936442</v>
      </c>
      <c r="G54" s="11">
        <v>69.036088845154723</v>
      </c>
      <c r="H54" s="11">
        <v>171.54954559323679</v>
      </c>
      <c r="I54" s="11">
        <v>349.39999999915449</v>
      </c>
      <c r="L54" s="14"/>
      <c r="M54" s="15" t="s">
        <v>19</v>
      </c>
      <c r="N54" s="11">
        <f>SUM(N50:N53)</f>
        <v>0</v>
      </c>
      <c r="O54" s="11">
        <f t="shared" ref="O54" si="105">SUM(O50:O53)</f>
        <v>0.34872547645512264</v>
      </c>
      <c r="P54" s="11">
        <f t="shared" ref="P54" si="106">SUM(P50:P53)</f>
        <v>0.92886044116517041</v>
      </c>
      <c r="Q54" s="11">
        <f t="shared" ref="Q54" si="107">SUM(Q50:Q53)</f>
        <v>4.951055499710157</v>
      </c>
      <c r="R54" s="11">
        <f t="shared" ref="R54" si="108">SUM(R50:R53)</f>
        <v>3.951693694628204</v>
      </c>
      <c r="S54" s="11">
        <f t="shared" ref="S54" si="109">SUM(S50:S53)</f>
        <v>9.8196648879929462</v>
      </c>
      <c r="T54" s="11">
        <f t="shared" ref="T54" si="110">SUM(T50:T53)</f>
        <v>19.999999999951605</v>
      </c>
    </row>
    <row r="55" spans="1:20" ht="17.850000000000001" customHeight="1" x14ac:dyDescent="0.25">
      <c r="A55" s="16"/>
      <c r="B55" s="17" t="s">
        <v>20</v>
      </c>
      <c r="C55" s="11">
        <v>0</v>
      </c>
      <c r="D55" s="11">
        <v>6.0922340736709923</v>
      </c>
      <c r="E55" s="11">
        <v>190.9271919071555</v>
      </c>
      <c r="F55" s="11">
        <v>86.494939579936442</v>
      </c>
      <c r="G55" s="11">
        <v>69.036088845154723</v>
      </c>
      <c r="H55" s="11">
        <v>171.54954559323679</v>
      </c>
      <c r="I55" s="11">
        <v>524.09999999915453</v>
      </c>
      <c r="L55" s="16"/>
      <c r="M55" s="17" t="s">
        <v>20</v>
      </c>
      <c r="N55" s="11">
        <f>N49+N54</f>
        <v>0</v>
      </c>
      <c r="O55" s="11">
        <f t="shared" ref="O55" si="111">O49+O54</f>
        <v>0.34872547645512264</v>
      </c>
      <c r="P55" s="11">
        <f t="shared" ref="P55" si="112">P49+P54</f>
        <v>10.92886044116517</v>
      </c>
      <c r="Q55" s="11">
        <f t="shared" ref="Q55" si="113">Q49+Q54</f>
        <v>4.951055499710157</v>
      </c>
      <c r="R55" s="11">
        <f t="shared" ref="R55" si="114">R49+R54</f>
        <v>3.951693694628204</v>
      </c>
      <c r="S55" s="11">
        <f t="shared" ref="S55" si="115">S49+S54</f>
        <v>9.8196648879929462</v>
      </c>
      <c r="T55" s="11">
        <f t="shared" ref="T55" si="116">T49+T54</f>
        <v>29.999999999951605</v>
      </c>
    </row>
    <row r="56" spans="1:20" ht="17.850000000000001" customHeight="1" x14ac:dyDescent="0.25">
      <c r="A56" s="18"/>
      <c r="B56" s="18"/>
      <c r="C56" s="18"/>
      <c r="D56" s="18"/>
      <c r="E56" s="18"/>
      <c r="F56" s="18"/>
      <c r="G56" s="18"/>
      <c r="H56" s="18"/>
      <c r="I56" s="18"/>
      <c r="L56" s="18"/>
      <c r="M56" s="18"/>
      <c r="N56" s="18"/>
      <c r="O56" s="18"/>
      <c r="P56" s="18"/>
      <c r="Q56" s="18"/>
      <c r="R56" s="18"/>
      <c r="S56" s="18"/>
      <c r="T56" s="18"/>
    </row>
    <row r="57" spans="1:20" ht="17.850000000000001" customHeight="1" x14ac:dyDescent="0.25">
      <c r="A57" s="19"/>
      <c r="B57" s="19"/>
      <c r="C57" s="19"/>
      <c r="D57" s="19"/>
      <c r="E57" s="19"/>
      <c r="F57" s="19"/>
      <c r="G57" s="19"/>
      <c r="H57" s="19"/>
      <c r="I57" s="19"/>
      <c r="L57" s="19"/>
      <c r="M57" s="19"/>
      <c r="N57" s="19"/>
      <c r="O57" s="19"/>
      <c r="P57" s="19"/>
      <c r="Q57" s="19"/>
      <c r="R57" s="19"/>
      <c r="S57" s="19"/>
      <c r="T57" s="19"/>
    </row>
    <row r="58" spans="1:20" ht="17.850000000000001" customHeight="1" x14ac:dyDescent="0.25">
      <c r="A58" s="34" t="s">
        <v>21</v>
      </c>
      <c r="B58" s="34"/>
      <c r="C58" s="34"/>
      <c r="D58" s="34"/>
      <c r="E58" s="34"/>
      <c r="F58" s="34"/>
      <c r="G58" s="34"/>
      <c r="H58" s="1" t="s">
        <v>22</v>
      </c>
      <c r="I58" s="1">
        <v>67.209999999999994</v>
      </c>
      <c r="J58" s="20">
        <v>1000</v>
      </c>
      <c r="L58" s="34" t="s">
        <v>25</v>
      </c>
      <c r="M58" s="34"/>
      <c r="N58" s="34"/>
      <c r="O58" s="34"/>
      <c r="P58" s="34"/>
      <c r="Q58" s="34"/>
      <c r="R58" s="34"/>
      <c r="S58" s="1" t="s">
        <v>22</v>
      </c>
      <c r="T58" s="1">
        <v>67.209999999999994</v>
      </c>
    </row>
    <row r="59" spans="1:20" ht="17.850000000000001" customHeight="1" x14ac:dyDescent="0.25">
      <c r="A59" s="2" t="s">
        <v>1</v>
      </c>
      <c r="B59" s="2" t="s">
        <v>2</v>
      </c>
      <c r="C59" s="3" t="s">
        <v>3</v>
      </c>
      <c r="D59" s="4" t="s">
        <v>4</v>
      </c>
      <c r="E59" s="2" t="s">
        <v>5</v>
      </c>
      <c r="F59" s="2" t="s">
        <v>6</v>
      </c>
      <c r="G59" s="2" t="s">
        <v>7</v>
      </c>
      <c r="H59" s="2" t="s">
        <v>8</v>
      </c>
      <c r="I59" s="2" t="s">
        <v>9</v>
      </c>
      <c r="L59" s="2" t="s">
        <v>1</v>
      </c>
      <c r="M59" s="2" t="s">
        <v>2</v>
      </c>
      <c r="N59" s="3" t="s">
        <v>3</v>
      </c>
      <c r="O59" s="4" t="s">
        <v>4</v>
      </c>
      <c r="P59" s="2" t="s">
        <v>5</v>
      </c>
      <c r="Q59" s="2" t="s">
        <v>6</v>
      </c>
      <c r="R59" s="2" t="s">
        <v>7</v>
      </c>
      <c r="S59" s="2" t="s">
        <v>8</v>
      </c>
      <c r="T59" s="2" t="s">
        <v>9</v>
      </c>
    </row>
    <row r="60" spans="1:20" ht="17.850000000000001" customHeight="1" x14ac:dyDescent="0.25">
      <c r="A60" s="5">
        <v>21</v>
      </c>
      <c r="B60" s="6" t="s">
        <v>10</v>
      </c>
      <c r="C60" s="7">
        <v>0</v>
      </c>
      <c r="D60" s="7">
        <v>0</v>
      </c>
      <c r="E60" s="7">
        <v>174.7</v>
      </c>
      <c r="F60" s="7">
        <v>0</v>
      </c>
      <c r="G60" s="7">
        <v>0</v>
      </c>
      <c r="H60" s="7">
        <v>0</v>
      </c>
      <c r="I60" s="8">
        <v>174.7</v>
      </c>
      <c r="L60" s="5">
        <v>21</v>
      </c>
      <c r="M60" s="6" t="s">
        <v>10</v>
      </c>
      <c r="N60" s="7">
        <f>C60/$I$58</f>
        <v>0</v>
      </c>
      <c r="O60" s="7">
        <f t="shared" ref="O60:T60" si="117">D60/$I$58</f>
        <v>0</v>
      </c>
      <c r="P60" s="7">
        <f t="shared" si="117"/>
        <v>2.5993155780389823</v>
      </c>
      <c r="Q60" s="7">
        <f t="shared" si="117"/>
        <v>0</v>
      </c>
      <c r="R60" s="7">
        <f t="shared" si="117"/>
        <v>0</v>
      </c>
      <c r="S60" s="7">
        <f t="shared" si="117"/>
        <v>0</v>
      </c>
      <c r="T60" s="7">
        <f t="shared" si="117"/>
        <v>2.5993155780389823</v>
      </c>
    </row>
    <row r="61" spans="1:20" ht="17.850000000000001" customHeight="1" x14ac:dyDescent="0.25">
      <c r="A61" s="5">
        <v>22</v>
      </c>
      <c r="B61" s="6" t="s">
        <v>11</v>
      </c>
      <c r="C61" s="7">
        <v>0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8">
        <v>0</v>
      </c>
      <c r="L61" s="5">
        <v>22</v>
      </c>
      <c r="M61" s="6" t="s">
        <v>11</v>
      </c>
      <c r="N61" s="7">
        <f t="shared" ref="N61:N63" si="118">C61/$I$58</f>
        <v>0</v>
      </c>
      <c r="O61" s="7">
        <f t="shared" ref="O61:O63" si="119">D61/$I$58</f>
        <v>0</v>
      </c>
      <c r="P61" s="7">
        <f t="shared" ref="P61:P63" si="120">E61/$I$58</f>
        <v>0</v>
      </c>
      <c r="Q61" s="7">
        <f t="shared" ref="Q61:Q63" si="121">F61/$I$58</f>
        <v>0</v>
      </c>
      <c r="R61" s="7">
        <f t="shared" ref="R61:R63" si="122">G61/$I$58</f>
        <v>0</v>
      </c>
      <c r="S61" s="7">
        <f t="shared" ref="S61:S63" si="123">H61/$I$58</f>
        <v>0</v>
      </c>
      <c r="T61" s="7">
        <f t="shared" ref="T61:T63" si="124">I61/$I$58</f>
        <v>0</v>
      </c>
    </row>
    <row r="62" spans="1:20" ht="17.850000000000001" customHeight="1" x14ac:dyDescent="0.25">
      <c r="A62" s="5">
        <v>23</v>
      </c>
      <c r="B62" s="6" t="s">
        <v>12</v>
      </c>
      <c r="C62" s="7">
        <v>0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8">
        <v>0</v>
      </c>
      <c r="L62" s="5">
        <v>23</v>
      </c>
      <c r="M62" s="6" t="s">
        <v>12</v>
      </c>
      <c r="N62" s="7">
        <f t="shared" si="118"/>
        <v>0</v>
      </c>
      <c r="O62" s="7">
        <f t="shared" si="119"/>
        <v>0</v>
      </c>
      <c r="P62" s="7">
        <f t="shared" si="120"/>
        <v>0</v>
      </c>
      <c r="Q62" s="7">
        <f t="shared" si="121"/>
        <v>0</v>
      </c>
      <c r="R62" s="7">
        <f t="shared" si="122"/>
        <v>0</v>
      </c>
      <c r="S62" s="7">
        <f t="shared" si="123"/>
        <v>0</v>
      </c>
      <c r="T62" s="7">
        <f t="shared" si="124"/>
        <v>0</v>
      </c>
    </row>
    <row r="63" spans="1:20" ht="17.850000000000001" customHeight="1" x14ac:dyDescent="0.25">
      <c r="A63" s="5">
        <v>24</v>
      </c>
      <c r="B63" s="6" t="s">
        <v>13</v>
      </c>
      <c r="C63" s="7">
        <v>0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8">
        <v>0</v>
      </c>
      <c r="L63" s="5">
        <v>24</v>
      </c>
      <c r="M63" s="6" t="s">
        <v>13</v>
      </c>
      <c r="N63" s="7">
        <f t="shared" si="118"/>
        <v>0</v>
      </c>
      <c r="O63" s="7">
        <f t="shared" si="119"/>
        <v>0</v>
      </c>
      <c r="P63" s="7">
        <f t="shared" si="120"/>
        <v>0</v>
      </c>
      <c r="Q63" s="7">
        <f t="shared" si="121"/>
        <v>0</v>
      </c>
      <c r="R63" s="7">
        <f t="shared" si="122"/>
        <v>0</v>
      </c>
      <c r="S63" s="7">
        <f t="shared" si="123"/>
        <v>0</v>
      </c>
      <c r="T63" s="7">
        <f t="shared" si="124"/>
        <v>0</v>
      </c>
    </row>
    <row r="64" spans="1:20" ht="17.850000000000001" customHeight="1" x14ac:dyDescent="0.25">
      <c r="A64" s="9"/>
      <c r="B64" s="10" t="s">
        <v>14</v>
      </c>
      <c r="C64" s="11">
        <v>0</v>
      </c>
      <c r="D64" s="11">
        <v>0</v>
      </c>
      <c r="E64" s="11">
        <v>174.7</v>
      </c>
      <c r="F64" s="11">
        <v>0</v>
      </c>
      <c r="G64" s="11">
        <v>0</v>
      </c>
      <c r="H64" s="11">
        <v>0</v>
      </c>
      <c r="I64" s="11">
        <v>174.7</v>
      </c>
      <c r="L64" s="9"/>
      <c r="M64" s="10" t="s">
        <v>14</v>
      </c>
      <c r="N64" s="11">
        <f>SUM(N60:N63)</f>
        <v>0</v>
      </c>
      <c r="O64" s="11">
        <f t="shared" ref="O64" si="125">SUM(O60:O63)</f>
        <v>0</v>
      </c>
      <c r="P64" s="11">
        <f t="shared" ref="P64" si="126">SUM(P60:P63)</f>
        <v>2.5993155780389823</v>
      </c>
      <c r="Q64" s="11">
        <f t="shared" ref="Q64" si="127">SUM(Q60:Q63)</f>
        <v>0</v>
      </c>
      <c r="R64" s="11">
        <f t="shared" ref="R64" si="128">SUM(R60:R63)</f>
        <v>0</v>
      </c>
      <c r="S64" s="11">
        <f t="shared" ref="S64" si="129">SUM(S60:S63)</f>
        <v>0</v>
      </c>
      <c r="T64" s="11">
        <f t="shared" ref="T64" si="130">SUM(T60:T63)</f>
        <v>2.5993155780389823</v>
      </c>
    </row>
    <row r="65" spans="1:21" ht="17.850000000000001" customHeight="1" x14ac:dyDescent="0.25">
      <c r="A65" s="12">
        <v>41</v>
      </c>
      <c r="B65" s="13" t="s">
        <v>15</v>
      </c>
      <c r="C65" s="7">
        <v>2.980630479567123</v>
      </c>
      <c r="D65" s="7">
        <v>65.151394248652082</v>
      </c>
      <c r="E65" s="7">
        <v>87.388952607640988</v>
      </c>
      <c r="F65" s="7">
        <v>222.24585121308965</v>
      </c>
      <c r="G65" s="7">
        <v>141.81791264856838</v>
      </c>
      <c r="H65" s="7">
        <v>118.90420779458614</v>
      </c>
      <c r="I65" s="8">
        <v>638.48894899210438</v>
      </c>
      <c r="L65" s="12">
        <v>41</v>
      </c>
      <c r="M65" s="13" t="s">
        <v>15</v>
      </c>
      <c r="N65" s="7">
        <f>C65/$I$58</f>
        <v>4.4348020823792939E-2</v>
      </c>
      <c r="O65" s="7">
        <f t="shared" ref="O65:O68" si="131">D65/$I$58</f>
        <v>0.96937054379782905</v>
      </c>
      <c r="P65" s="7">
        <f t="shared" ref="P65:P68" si="132">E65/$I$58</f>
        <v>1.3002373546740216</v>
      </c>
      <c r="Q65" s="7">
        <f t="shared" ref="Q65:Q68" si="133">F65/$I$58</f>
        <v>3.3067378546806974</v>
      </c>
      <c r="R65" s="7">
        <f t="shared" ref="R65:R68" si="134">G65/$I$58</f>
        <v>2.1100716061384972</v>
      </c>
      <c r="S65" s="7">
        <f t="shared" ref="S65:S68" si="135">H65/$I$58</f>
        <v>1.7691445885223354</v>
      </c>
      <c r="T65" s="7">
        <f t="shared" ref="T65:T68" si="136">I65/$I$58</f>
        <v>9.4999099686371729</v>
      </c>
    </row>
    <row r="66" spans="1:21" ht="17.850000000000001" customHeight="1" x14ac:dyDescent="0.25">
      <c r="A66" s="12">
        <v>43</v>
      </c>
      <c r="B66" s="13" t="s">
        <v>16</v>
      </c>
      <c r="C66" s="7">
        <v>0</v>
      </c>
      <c r="D66" s="7">
        <v>0</v>
      </c>
      <c r="E66" s="7">
        <v>0</v>
      </c>
      <c r="F66" s="7">
        <v>29.099999999999998</v>
      </c>
      <c r="G66" s="7">
        <v>0</v>
      </c>
      <c r="H66" s="7">
        <v>0</v>
      </c>
      <c r="I66" s="8">
        <v>29.099999999999998</v>
      </c>
      <c r="L66" s="12">
        <v>43</v>
      </c>
      <c r="M66" s="13" t="s">
        <v>16</v>
      </c>
      <c r="N66" s="7">
        <f t="shared" ref="N66:N68" si="137">C66/$I$58</f>
        <v>0</v>
      </c>
      <c r="O66" s="7">
        <f t="shared" si="131"/>
        <v>0</v>
      </c>
      <c r="P66" s="7">
        <f t="shared" si="132"/>
        <v>0</v>
      </c>
      <c r="Q66" s="7">
        <f t="shared" si="133"/>
        <v>0.43297128403511381</v>
      </c>
      <c r="R66" s="7">
        <f t="shared" si="134"/>
        <v>0</v>
      </c>
      <c r="S66" s="7">
        <f t="shared" si="135"/>
        <v>0</v>
      </c>
      <c r="T66" s="7">
        <f t="shared" si="136"/>
        <v>0.43297128403511381</v>
      </c>
    </row>
    <row r="67" spans="1:21" ht="17.850000000000001" customHeight="1" x14ac:dyDescent="0.25">
      <c r="A67" s="12">
        <v>44</v>
      </c>
      <c r="B67" s="13" t="s">
        <v>17</v>
      </c>
      <c r="C67" s="7">
        <v>0</v>
      </c>
      <c r="D67" s="7">
        <v>0</v>
      </c>
      <c r="E67" s="7">
        <v>0</v>
      </c>
      <c r="F67" s="7">
        <v>0</v>
      </c>
      <c r="G67" s="7">
        <v>0</v>
      </c>
      <c r="H67" s="7">
        <v>52.645337798650637</v>
      </c>
      <c r="I67" s="8">
        <v>52.645337798650637</v>
      </c>
      <c r="L67" s="12">
        <v>44</v>
      </c>
      <c r="M67" s="13" t="s">
        <v>17</v>
      </c>
      <c r="N67" s="7">
        <f t="shared" si="137"/>
        <v>0</v>
      </c>
      <c r="O67" s="7">
        <f t="shared" si="131"/>
        <v>0</v>
      </c>
      <c r="P67" s="7">
        <f t="shared" si="132"/>
        <v>0</v>
      </c>
      <c r="Q67" s="7">
        <f t="shared" si="133"/>
        <v>0</v>
      </c>
      <c r="R67" s="7">
        <f t="shared" si="134"/>
        <v>0</v>
      </c>
      <c r="S67" s="7">
        <f t="shared" si="135"/>
        <v>0.7832962029259134</v>
      </c>
      <c r="T67" s="7">
        <f t="shared" si="136"/>
        <v>0.7832962029259134</v>
      </c>
    </row>
    <row r="68" spans="1:21" ht="17.850000000000001" customHeight="1" x14ac:dyDescent="0.25">
      <c r="A68" s="12">
        <v>46</v>
      </c>
      <c r="B68" s="13" t="s">
        <v>18</v>
      </c>
      <c r="C68" s="7">
        <v>0</v>
      </c>
      <c r="D68" s="7">
        <v>6.0922340736709923</v>
      </c>
      <c r="E68" s="7">
        <v>0</v>
      </c>
      <c r="F68" s="7">
        <v>196.87867807780583</v>
      </c>
      <c r="G68" s="7">
        <v>0</v>
      </c>
      <c r="H68" s="7">
        <v>0</v>
      </c>
      <c r="I68" s="8">
        <v>202.97091215147682</v>
      </c>
      <c r="L68" s="12">
        <v>46</v>
      </c>
      <c r="M68" s="13" t="s">
        <v>18</v>
      </c>
      <c r="N68" s="7">
        <f t="shared" si="137"/>
        <v>0</v>
      </c>
      <c r="O68" s="7">
        <f t="shared" si="131"/>
        <v>9.0644756340886673E-2</v>
      </c>
      <c r="P68" s="7">
        <f t="shared" si="132"/>
        <v>0</v>
      </c>
      <c r="Q68" s="7">
        <f t="shared" si="133"/>
        <v>2.929306324621423</v>
      </c>
      <c r="R68" s="7">
        <f t="shared" si="134"/>
        <v>0</v>
      </c>
      <c r="S68" s="7">
        <f t="shared" si="135"/>
        <v>0</v>
      </c>
      <c r="T68" s="7">
        <f t="shared" si="136"/>
        <v>3.01995108096231</v>
      </c>
    </row>
    <row r="69" spans="1:21" ht="17.850000000000001" customHeight="1" x14ac:dyDescent="0.25">
      <c r="A69" s="14"/>
      <c r="B69" s="15" t="s">
        <v>19</v>
      </c>
      <c r="C69" s="11">
        <v>2.980630479567123</v>
      </c>
      <c r="D69" s="11">
        <v>71.243628322323076</v>
      </c>
      <c r="E69" s="11">
        <v>87.388952607640988</v>
      </c>
      <c r="F69" s="11">
        <v>448.22452929089548</v>
      </c>
      <c r="G69" s="11">
        <v>141.81791264856838</v>
      </c>
      <c r="H69" s="11">
        <v>171.54954559323679</v>
      </c>
      <c r="I69" s="11">
        <v>923.20519894223185</v>
      </c>
      <c r="L69" s="14"/>
      <c r="M69" s="15" t="s">
        <v>19</v>
      </c>
      <c r="N69" s="11">
        <f>SUM(N65:N68)</f>
        <v>4.4348020823792939E-2</v>
      </c>
      <c r="O69" s="11">
        <f t="shared" ref="O69" si="138">SUM(O65:O68)</f>
        <v>1.0600153001387158</v>
      </c>
      <c r="P69" s="11">
        <f t="shared" ref="P69" si="139">SUM(P65:P68)</f>
        <v>1.3002373546740216</v>
      </c>
      <c r="Q69" s="11">
        <f t="shared" ref="Q69" si="140">SUM(Q65:Q68)</f>
        <v>6.6690154633372343</v>
      </c>
      <c r="R69" s="11">
        <f t="shared" ref="R69" si="141">SUM(R65:R68)</f>
        <v>2.1100716061384972</v>
      </c>
      <c r="S69" s="11">
        <f t="shared" ref="S69" si="142">SUM(S65:S68)</f>
        <v>2.552440791448249</v>
      </c>
      <c r="T69" s="11">
        <f t="shared" ref="T69" si="143">SUM(T65:T68)</f>
        <v>13.736128536560509</v>
      </c>
    </row>
    <row r="70" spans="1:21" ht="17.850000000000001" customHeight="1" x14ac:dyDescent="0.25">
      <c r="A70" s="16"/>
      <c r="B70" s="17" t="s">
        <v>20</v>
      </c>
      <c r="C70" s="11">
        <v>2.980630479567123</v>
      </c>
      <c r="D70" s="11">
        <v>71.243628322323076</v>
      </c>
      <c r="E70" s="11">
        <v>262.08895260764098</v>
      </c>
      <c r="F70" s="11">
        <v>448.22452929089548</v>
      </c>
      <c r="G70" s="11">
        <v>141.81791264856838</v>
      </c>
      <c r="H70" s="11">
        <v>171.54954559323679</v>
      </c>
      <c r="I70" s="11">
        <v>1097.9051989422319</v>
      </c>
      <c r="L70" s="16"/>
      <c r="M70" s="17" t="s">
        <v>20</v>
      </c>
      <c r="N70" s="11">
        <f>N64+N69</f>
        <v>4.4348020823792939E-2</v>
      </c>
      <c r="O70" s="11">
        <f t="shared" ref="O70" si="144">O64+O69</f>
        <v>1.0600153001387158</v>
      </c>
      <c r="P70" s="11">
        <f t="shared" ref="P70" si="145">P64+P69</f>
        <v>3.8995529327130036</v>
      </c>
      <c r="Q70" s="11">
        <f t="shared" ref="Q70" si="146">Q64+Q69</f>
        <v>6.6690154633372343</v>
      </c>
      <c r="R70" s="11">
        <f t="shared" ref="R70" si="147">R64+R69</f>
        <v>2.1100716061384972</v>
      </c>
      <c r="S70" s="11">
        <f t="shared" ref="S70" si="148">S64+S69</f>
        <v>2.552440791448249</v>
      </c>
      <c r="T70" s="11">
        <f t="shared" ref="T70" si="149">T64+T69</f>
        <v>16.33544411459949</v>
      </c>
    </row>
    <row r="71" spans="1:21" ht="17.850000000000001" customHeight="1" x14ac:dyDescent="0.25">
      <c r="A71" s="19"/>
      <c r="B71" s="19"/>
      <c r="C71" s="19"/>
      <c r="D71" s="19"/>
      <c r="E71" s="19"/>
      <c r="F71" s="19"/>
      <c r="G71" s="19"/>
      <c r="H71" s="19"/>
      <c r="I71" s="19"/>
      <c r="L71" s="19"/>
      <c r="M71" s="19"/>
      <c r="N71" s="19"/>
      <c r="O71" s="19"/>
      <c r="P71" s="19"/>
      <c r="Q71" s="19"/>
      <c r="R71" s="19"/>
      <c r="S71" s="19"/>
      <c r="T71" s="19"/>
    </row>
    <row r="72" spans="1:21" s="26" customFormat="1" ht="17.850000000000001" customHeight="1" x14ac:dyDescent="0.25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</row>
    <row r="73" spans="1:21" ht="17.850000000000001" customHeight="1" x14ac:dyDescent="0.25">
      <c r="A73" s="34" t="s">
        <v>0</v>
      </c>
      <c r="B73" s="34"/>
      <c r="C73" s="34"/>
      <c r="D73" s="34"/>
      <c r="E73" s="34"/>
      <c r="F73" s="34"/>
      <c r="G73" s="34"/>
      <c r="H73" s="1" t="s">
        <v>24</v>
      </c>
      <c r="I73" s="1">
        <v>23.26</v>
      </c>
      <c r="J73" s="20">
        <v>3203</v>
      </c>
      <c r="L73" s="34" t="s">
        <v>25</v>
      </c>
      <c r="M73" s="34"/>
      <c r="N73" s="34"/>
      <c r="O73" s="34"/>
      <c r="P73" s="34"/>
      <c r="Q73" s="34"/>
      <c r="R73" s="34"/>
      <c r="S73" s="1" t="s">
        <v>24</v>
      </c>
      <c r="T73" s="1">
        <v>23.26</v>
      </c>
    </row>
    <row r="74" spans="1:21" ht="17.850000000000001" customHeight="1" x14ac:dyDescent="0.25">
      <c r="A74" s="2" t="s">
        <v>1</v>
      </c>
      <c r="B74" s="2" t="s">
        <v>2</v>
      </c>
      <c r="C74" s="3" t="s">
        <v>3</v>
      </c>
      <c r="D74" s="4" t="s">
        <v>4</v>
      </c>
      <c r="E74" s="2" t="s">
        <v>5</v>
      </c>
      <c r="F74" s="2" t="s">
        <v>6</v>
      </c>
      <c r="G74" s="2" t="s">
        <v>7</v>
      </c>
      <c r="H74" s="2" t="s">
        <v>8</v>
      </c>
      <c r="I74" s="2" t="s">
        <v>9</v>
      </c>
      <c r="L74" s="2" t="s">
        <v>1</v>
      </c>
      <c r="M74" s="2" t="s">
        <v>2</v>
      </c>
      <c r="N74" s="3" t="s">
        <v>3</v>
      </c>
      <c r="O74" s="4" t="s">
        <v>4</v>
      </c>
      <c r="P74" s="2" t="s">
        <v>5</v>
      </c>
      <c r="Q74" s="2" t="s">
        <v>6</v>
      </c>
      <c r="R74" s="2" t="s">
        <v>7</v>
      </c>
      <c r="S74" s="2" t="s">
        <v>8</v>
      </c>
      <c r="T74" s="2" t="s">
        <v>9</v>
      </c>
    </row>
    <row r="75" spans="1:21" ht="17.850000000000001" customHeight="1" x14ac:dyDescent="0.25">
      <c r="A75" s="5">
        <v>21</v>
      </c>
      <c r="B75" s="6" t="s">
        <v>10</v>
      </c>
      <c r="C75" s="7">
        <v>1.765254354935202</v>
      </c>
      <c r="D75" s="7">
        <v>23.413925575939206</v>
      </c>
      <c r="E75" s="7">
        <v>4.4892364204353674</v>
      </c>
      <c r="F75" s="7">
        <v>4.0655993723691921</v>
      </c>
      <c r="G75" s="7">
        <v>0</v>
      </c>
      <c r="H75" s="7">
        <v>0</v>
      </c>
      <c r="I75" s="8">
        <v>33.734015723678965</v>
      </c>
      <c r="L75" s="5">
        <v>21</v>
      </c>
      <c r="M75" s="6" t="s">
        <v>10</v>
      </c>
      <c r="N75" s="7">
        <f>C75/$I$73</f>
        <v>7.5892276652416241E-2</v>
      </c>
      <c r="O75" s="7">
        <f t="shared" ref="O75:T75" si="150">D75/$I$73</f>
        <v>1.0066176085958385</v>
      </c>
      <c r="P75" s="7">
        <f t="shared" si="150"/>
        <v>0.19300242564210521</v>
      </c>
      <c r="Q75" s="7">
        <f t="shared" si="150"/>
        <v>0.17478931093590677</v>
      </c>
      <c r="R75" s="7">
        <f t="shared" si="150"/>
        <v>0</v>
      </c>
      <c r="S75" s="7">
        <f t="shared" si="150"/>
        <v>0</v>
      </c>
      <c r="T75" s="7">
        <f t="shared" si="150"/>
        <v>1.4503016218262668</v>
      </c>
    </row>
    <row r="76" spans="1:21" ht="17.850000000000001" customHeight="1" x14ac:dyDescent="0.25">
      <c r="A76" s="5">
        <v>22</v>
      </c>
      <c r="B76" s="6" t="s">
        <v>11</v>
      </c>
      <c r="C76" s="7">
        <v>18.415789036841826</v>
      </c>
      <c r="D76" s="7">
        <v>110.21136590914223</v>
      </c>
      <c r="E76" s="7">
        <v>15.504030890044508</v>
      </c>
      <c r="F76" s="7">
        <v>0</v>
      </c>
      <c r="G76" s="7">
        <v>0</v>
      </c>
      <c r="H76" s="7">
        <v>0</v>
      </c>
      <c r="I76" s="8">
        <v>144.13118583602855</v>
      </c>
      <c r="L76" s="5">
        <v>22</v>
      </c>
      <c r="M76" s="6" t="s">
        <v>11</v>
      </c>
      <c r="N76" s="7">
        <f t="shared" ref="N76:N78" si="151">C76/$I$73</f>
        <v>0.79173641602931322</v>
      </c>
      <c r="O76" s="7">
        <f t="shared" ref="O76:O78" si="152">D76/$I$73</f>
        <v>4.7382358516398204</v>
      </c>
      <c r="P76" s="7">
        <f t="shared" ref="P76:P78" si="153">E76/$I$73</f>
        <v>0.66655334866915339</v>
      </c>
      <c r="Q76" s="7">
        <f t="shared" ref="Q76:Q78" si="154">F76/$I$73</f>
        <v>0</v>
      </c>
      <c r="R76" s="7">
        <f t="shared" ref="R76:R78" si="155">G76/$I$73</f>
        <v>0</v>
      </c>
      <c r="S76" s="7">
        <f t="shared" ref="S76:S78" si="156">H76/$I$73</f>
        <v>0</v>
      </c>
      <c r="T76" s="7">
        <f t="shared" ref="T76:T78" si="157">I76/$I$73</f>
        <v>6.1965256163382865</v>
      </c>
    </row>
    <row r="77" spans="1:21" ht="17.850000000000001" customHeight="1" x14ac:dyDescent="0.25">
      <c r="A77" s="5">
        <v>23</v>
      </c>
      <c r="B77" s="6" t="s">
        <v>12</v>
      </c>
      <c r="C77" s="7">
        <v>0</v>
      </c>
      <c r="D77" s="7">
        <v>0</v>
      </c>
      <c r="E77" s="7">
        <v>7.5723818966960241</v>
      </c>
      <c r="F77" s="7">
        <v>0</v>
      </c>
      <c r="G77" s="7">
        <v>0</v>
      </c>
      <c r="H77" s="7">
        <v>0</v>
      </c>
      <c r="I77" s="8">
        <v>7.5723818966960241</v>
      </c>
      <c r="L77" s="5">
        <v>23</v>
      </c>
      <c r="M77" s="6" t="s">
        <v>12</v>
      </c>
      <c r="N77" s="7">
        <f t="shared" si="151"/>
        <v>0</v>
      </c>
      <c r="O77" s="7">
        <f t="shared" si="152"/>
        <v>0</v>
      </c>
      <c r="P77" s="7">
        <f t="shared" si="153"/>
        <v>0.32555382186999243</v>
      </c>
      <c r="Q77" s="7">
        <f t="shared" si="154"/>
        <v>0</v>
      </c>
      <c r="R77" s="7">
        <f t="shared" si="155"/>
        <v>0</v>
      </c>
      <c r="S77" s="7">
        <f t="shared" si="156"/>
        <v>0</v>
      </c>
      <c r="T77" s="7">
        <f t="shared" si="157"/>
        <v>0.32555382186999243</v>
      </c>
    </row>
    <row r="78" spans="1:21" ht="17.850000000000001" customHeight="1" x14ac:dyDescent="0.25">
      <c r="A78" s="5">
        <v>24</v>
      </c>
      <c r="B78" s="6" t="s">
        <v>13</v>
      </c>
      <c r="C78" s="7">
        <v>0</v>
      </c>
      <c r="D78" s="7">
        <v>0</v>
      </c>
      <c r="E78" s="7">
        <v>19.153671856978416</v>
      </c>
      <c r="F78" s="7">
        <v>4.5469119570238385</v>
      </c>
      <c r="G78" s="7">
        <v>0</v>
      </c>
      <c r="H78" s="7">
        <v>0</v>
      </c>
      <c r="I78" s="8">
        <v>23.700583814002254</v>
      </c>
      <c r="L78" s="5">
        <v>24</v>
      </c>
      <c r="M78" s="6" t="s">
        <v>13</v>
      </c>
      <c r="N78" s="7">
        <f t="shared" si="151"/>
        <v>0</v>
      </c>
      <c r="O78" s="7">
        <f t="shared" si="152"/>
        <v>0</v>
      </c>
      <c r="P78" s="7">
        <f t="shared" si="153"/>
        <v>0.82345966710999208</v>
      </c>
      <c r="Q78" s="7">
        <f t="shared" si="154"/>
        <v>0.19548202738709536</v>
      </c>
      <c r="R78" s="7">
        <f t="shared" si="155"/>
        <v>0</v>
      </c>
      <c r="S78" s="7">
        <f t="shared" si="156"/>
        <v>0</v>
      </c>
      <c r="T78" s="7">
        <f t="shared" si="157"/>
        <v>1.0189416944970873</v>
      </c>
    </row>
    <row r="79" spans="1:21" ht="17.850000000000001" customHeight="1" x14ac:dyDescent="0.25">
      <c r="A79" s="9"/>
      <c r="B79" s="10" t="s">
        <v>14</v>
      </c>
      <c r="C79" s="11">
        <v>20.181043391777028</v>
      </c>
      <c r="D79" s="11">
        <v>133.62529148508145</v>
      </c>
      <c r="E79" s="11">
        <v>46.719321064154315</v>
      </c>
      <c r="F79" s="11">
        <v>8.6125113293930298</v>
      </c>
      <c r="G79" s="11">
        <v>0</v>
      </c>
      <c r="H79" s="11">
        <v>0</v>
      </c>
      <c r="I79" s="11">
        <v>209.13816727040577</v>
      </c>
      <c r="L79" s="9"/>
      <c r="M79" s="10" t="s">
        <v>14</v>
      </c>
      <c r="N79" s="11">
        <f>SUM(N75:N78)</f>
        <v>0.86762869268172949</v>
      </c>
      <c r="O79" s="11">
        <f t="shared" ref="O79" si="158">SUM(O75:O78)</f>
        <v>5.7448534602356585</v>
      </c>
      <c r="P79" s="11">
        <f t="shared" ref="P79" si="159">SUM(P75:P78)</f>
        <v>2.0085692632912431</v>
      </c>
      <c r="Q79" s="11">
        <f t="shared" ref="Q79" si="160">SUM(Q75:Q78)</f>
        <v>0.37027133832300213</v>
      </c>
      <c r="R79" s="11">
        <f t="shared" ref="R79" si="161">SUM(R75:R78)</f>
        <v>0</v>
      </c>
      <c r="S79" s="11">
        <f t="shared" ref="S79" si="162">SUM(S75:S78)</f>
        <v>0</v>
      </c>
      <c r="T79" s="11">
        <f t="shared" ref="T79" si="163">SUM(T75:T78)</f>
        <v>8.9913227545316339</v>
      </c>
    </row>
    <row r="80" spans="1:21" ht="17.850000000000001" customHeight="1" x14ac:dyDescent="0.25">
      <c r="A80" s="12">
        <v>41</v>
      </c>
      <c r="B80" s="13" t="s">
        <v>15</v>
      </c>
      <c r="C80" s="7">
        <v>4.5493558433796721</v>
      </c>
      <c r="D80" s="7">
        <v>9.8283591633572591</v>
      </c>
      <c r="E80" s="7">
        <v>0</v>
      </c>
      <c r="F80" s="7">
        <v>0</v>
      </c>
      <c r="G80" s="7">
        <v>0</v>
      </c>
      <c r="H80" s="7">
        <v>0</v>
      </c>
      <c r="I80" s="8">
        <v>14.377715006736931</v>
      </c>
      <c r="L80" s="12">
        <v>41</v>
      </c>
      <c r="M80" s="13" t="s">
        <v>15</v>
      </c>
      <c r="N80" s="7">
        <f>C80/$I$73</f>
        <v>0.19558709558812001</v>
      </c>
      <c r="O80" s="7">
        <f t="shared" ref="O80:O83" si="164">D80/$I$73</f>
        <v>0.42254338621484344</v>
      </c>
      <c r="P80" s="7">
        <f t="shared" ref="P80:P83" si="165">E80/$I$73</f>
        <v>0</v>
      </c>
      <c r="Q80" s="7">
        <f t="shared" ref="Q80:Q83" si="166">F80/$I$73</f>
        <v>0</v>
      </c>
      <c r="R80" s="7">
        <f t="shared" ref="R80:R83" si="167">G80/$I$73</f>
        <v>0</v>
      </c>
      <c r="S80" s="7">
        <f t="shared" ref="S80:S83" si="168">H80/$I$73</f>
        <v>0</v>
      </c>
      <c r="T80" s="7">
        <f t="shared" ref="T80:T83" si="169">I80/$I$73</f>
        <v>0.61813048180296348</v>
      </c>
    </row>
    <row r="81" spans="1:20" ht="17.850000000000001" customHeight="1" x14ac:dyDescent="0.25">
      <c r="A81" s="12">
        <v>43</v>
      </c>
      <c r="B81" s="13" t="s">
        <v>16</v>
      </c>
      <c r="C81" s="7">
        <v>0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8">
        <v>0</v>
      </c>
      <c r="L81" s="12">
        <v>43</v>
      </c>
      <c r="M81" s="13" t="s">
        <v>16</v>
      </c>
      <c r="N81" s="7">
        <f t="shared" ref="N81:N83" si="170">C81/$I$73</f>
        <v>0</v>
      </c>
      <c r="O81" s="7">
        <f t="shared" si="164"/>
        <v>0</v>
      </c>
      <c r="P81" s="7">
        <f t="shared" si="165"/>
        <v>0</v>
      </c>
      <c r="Q81" s="7">
        <f t="shared" si="166"/>
        <v>0</v>
      </c>
      <c r="R81" s="7">
        <f t="shared" si="167"/>
        <v>0</v>
      </c>
      <c r="S81" s="7">
        <f t="shared" si="168"/>
        <v>0</v>
      </c>
      <c r="T81" s="7">
        <f t="shared" si="169"/>
        <v>0</v>
      </c>
    </row>
    <row r="82" spans="1:20" ht="17.850000000000001" customHeight="1" x14ac:dyDescent="0.25">
      <c r="A82" s="12">
        <v>44</v>
      </c>
      <c r="B82" s="13" t="s">
        <v>17</v>
      </c>
      <c r="C82" s="7">
        <v>0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8">
        <v>0</v>
      </c>
      <c r="L82" s="12">
        <v>44</v>
      </c>
      <c r="M82" s="13" t="s">
        <v>17</v>
      </c>
      <c r="N82" s="7">
        <f t="shared" si="170"/>
        <v>0</v>
      </c>
      <c r="O82" s="7">
        <f t="shared" si="164"/>
        <v>0</v>
      </c>
      <c r="P82" s="7">
        <f t="shared" si="165"/>
        <v>0</v>
      </c>
      <c r="Q82" s="7">
        <f t="shared" si="166"/>
        <v>0</v>
      </c>
      <c r="R82" s="7">
        <f t="shared" si="167"/>
        <v>0</v>
      </c>
      <c r="S82" s="7">
        <f t="shared" si="168"/>
        <v>0</v>
      </c>
      <c r="T82" s="7">
        <f t="shared" si="169"/>
        <v>0</v>
      </c>
    </row>
    <row r="83" spans="1:20" ht="17.850000000000001" customHeight="1" x14ac:dyDescent="0.25">
      <c r="A83" s="12">
        <v>46</v>
      </c>
      <c r="B83" s="13" t="s">
        <v>18</v>
      </c>
      <c r="C83" s="7">
        <v>5.8161894518148962</v>
      </c>
      <c r="D83" s="7">
        <v>10.575457819301192</v>
      </c>
      <c r="E83" s="7">
        <v>0</v>
      </c>
      <c r="F83" s="7">
        <v>0</v>
      </c>
      <c r="G83" s="7">
        <v>0</v>
      </c>
      <c r="H83" s="7">
        <v>0</v>
      </c>
      <c r="I83" s="8">
        <v>16.391647271116089</v>
      </c>
      <c r="L83" s="12">
        <v>46</v>
      </c>
      <c r="M83" s="13" t="s">
        <v>18</v>
      </c>
      <c r="N83" s="7">
        <f t="shared" si="170"/>
        <v>0.25005113722334033</v>
      </c>
      <c r="O83" s="7">
        <f t="shared" si="164"/>
        <v>0.45466284691750608</v>
      </c>
      <c r="P83" s="7">
        <f t="shared" si="165"/>
        <v>0</v>
      </c>
      <c r="Q83" s="7">
        <f t="shared" si="166"/>
        <v>0</v>
      </c>
      <c r="R83" s="7">
        <f t="shared" si="167"/>
        <v>0</v>
      </c>
      <c r="S83" s="7">
        <f t="shared" si="168"/>
        <v>0</v>
      </c>
      <c r="T83" s="7">
        <f t="shared" si="169"/>
        <v>0.70471398414084641</v>
      </c>
    </row>
    <row r="84" spans="1:20" ht="17.850000000000001" customHeight="1" x14ac:dyDescent="0.25">
      <c r="A84" s="14"/>
      <c r="B84" s="15" t="s">
        <v>19</v>
      </c>
      <c r="C84" s="11">
        <v>10.365545295194568</v>
      </c>
      <c r="D84" s="11">
        <v>20.403816982658451</v>
      </c>
      <c r="E84" s="11">
        <v>0</v>
      </c>
      <c r="F84" s="11">
        <v>0</v>
      </c>
      <c r="G84" s="11">
        <v>0</v>
      </c>
      <c r="H84" s="11">
        <v>0</v>
      </c>
      <c r="I84" s="11">
        <v>30.76936227785302</v>
      </c>
      <c r="L84" s="14"/>
      <c r="M84" s="15" t="s">
        <v>19</v>
      </c>
      <c r="N84" s="11">
        <f>SUM(N80:N83)</f>
        <v>0.44563823281146031</v>
      </c>
      <c r="O84" s="11">
        <f t="shared" ref="O84" si="171">SUM(O80:O83)</f>
        <v>0.87720623313234958</v>
      </c>
      <c r="P84" s="11">
        <f t="shared" ref="P84" si="172">SUM(P80:P83)</f>
        <v>0</v>
      </c>
      <c r="Q84" s="11">
        <f t="shared" ref="Q84" si="173">SUM(Q80:Q83)</f>
        <v>0</v>
      </c>
      <c r="R84" s="11">
        <f t="shared" ref="R84" si="174">SUM(R80:R83)</f>
        <v>0</v>
      </c>
      <c r="S84" s="11">
        <f t="shared" ref="S84" si="175">SUM(S80:S83)</f>
        <v>0</v>
      </c>
      <c r="T84" s="11">
        <f t="shared" ref="T84" si="176">SUM(T80:T83)</f>
        <v>1.3228444659438099</v>
      </c>
    </row>
    <row r="85" spans="1:20" ht="17.850000000000001" customHeight="1" x14ac:dyDescent="0.25">
      <c r="A85" s="16"/>
      <c r="B85" s="17" t="s">
        <v>20</v>
      </c>
      <c r="C85" s="11">
        <v>30.546588686971596</v>
      </c>
      <c r="D85" s="11">
        <v>154.02910846773989</v>
      </c>
      <c r="E85" s="11">
        <v>46.719321064154315</v>
      </c>
      <c r="F85" s="11">
        <v>8.6125113293930298</v>
      </c>
      <c r="G85" s="11">
        <v>0</v>
      </c>
      <c r="H85" s="11">
        <v>0</v>
      </c>
      <c r="I85" s="11">
        <v>239.90752954825879</v>
      </c>
      <c r="L85" s="16"/>
      <c r="M85" s="17" t="s">
        <v>20</v>
      </c>
      <c r="N85" s="11">
        <f>N79+N84</f>
        <v>1.3132669254931897</v>
      </c>
      <c r="O85" s="11">
        <f t="shared" ref="O85" si="177">O79+O84</f>
        <v>6.6220596933680085</v>
      </c>
      <c r="P85" s="11">
        <f t="shared" ref="P85" si="178">P79+P84</f>
        <v>2.0085692632912431</v>
      </c>
      <c r="Q85" s="11">
        <f t="shared" ref="Q85" si="179">Q79+Q84</f>
        <v>0.37027133832300213</v>
      </c>
      <c r="R85" s="11">
        <f t="shared" ref="R85" si="180">R79+R84</f>
        <v>0</v>
      </c>
      <c r="S85" s="11">
        <f t="shared" ref="S85" si="181">S79+S84</f>
        <v>0</v>
      </c>
      <c r="T85" s="11">
        <f t="shared" ref="T85" si="182">T79+T84</f>
        <v>10.314167220475444</v>
      </c>
    </row>
    <row r="86" spans="1:20" ht="17.850000000000001" customHeight="1" x14ac:dyDescent="0.25">
      <c r="A86" s="18"/>
      <c r="B86" s="18"/>
      <c r="C86" s="18"/>
      <c r="D86" s="18"/>
      <c r="E86" s="18"/>
      <c r="F86" s="18"/>
      <c r="G86" s="18"/>
      <c r="H86" s="18"/>
      <c r="I86" s="18"/>
      <c r="L86" s="18"/>
      <c r="M86" s="18"/>
      <c r="N86" s="18"/>
      <c r="O86" s="18"/>
      <c r="P86" s="18"/>
      <c r="Q86" s="18"/>
      <c r="R86" s="18"/>
      <c r="S86" s="18"/>
      <c r="T86" s="18"/>
    </row>
    <row r="87" spans="1:20" ht="17.850000000000001" customHeight="1" x14ac:dyDescent="0.25">
      <c r="A87" s="19"/>
      <c r="B87" s="19"/>
      <c r="C87" s="19"/>
      <c r="D87" s="19"/>
      <c r="E87" s="19"/>
      <c r="F87" s="19"/>
      <c r="G87" s="19"/>
      <c r="H87" s="19"/>
      <c r="I87" s="19"/>
      <c r="L87" s="19"/>
      <c r="M87" s="19"/>
      <c r="N87" s="19"/>
      <c r="O87" s="19"/>
      <c r="P87" s="19"/>
      <c r="Q87" s="19"/>
      <c r="R87" s="19"/>
      <c r="S87" s="19"/>
      <c r="T87" s="19"/>
    </row>
    <row r="88" spans="1:20" ht="17.850000000000001" customHeight="1" x14ac:dyDescent="0.25">
      <c r="A88" s="34" t="s">
        <v>21</v>
      </c>
      <c r="B88" s="34"/>
      <c r="C88" s="34"/>
      <c r="D88" s="34"/>
      <c r="E88" s="34"/>
      <c r="F88" s="34"/>
      <c r="G88" s="34"/>
      <c r="H88" s="1" t="s">
        <v>22</v>
      </c>
      <c r="I88" s="1">
        <v>23.26</v>
      </c>
      <c r="J88" s="20">
        <v>3000</v>
      </c>
      <c r="L88" s="35" t="s">
        <v>25</v>
      </c>
      <c r="M88" s="36"/>
      <c r="N88" s="36"/>
      <c r="O88" s="36"/>
      <c r="P88" s="36"/>
      <c r="Q88" s="36"/>
      <c r="R88" s="37"/>
      <c r="S88" s="1" t="s">
        <v>22</v>
      </c>
      <c r="T88" s="1">
        <v>23.26</v>
      </c>
    </row>
    <row r="89" spans="1:20" ht="17.850000000000001" customHeight="1" x14ac:dyDescent="0.25">
      <c r="A89" s="2" t="s">
        <v>1</v>
      </c>
      <c r="B89" s="2" t="s">
        <v>2</v>
      </c>
      <c r="C89" s="3" t="s">
        <v>3</v>
      </c>
      <c r="D89" s="4" t="s">
        <v>4</v>
      </c>
      <c r="E89" s="2" t="s">
        <v>5</v>
      </c>
      <c r="F89" s="2" t="s">
        <v>6</v>
      </c>
      <c r="G89" s="2" t="s">
        <v>7</v>
      </c>
      <c r="H89" s="2" t="s">
        <v>8</v>
      </c>
      <c r="I89" s="2" t="s">
        <v>9</v>
      </c>
      <c r="L89" s="2" t="s">
        <v>1</v>
      </c>
      <c r="M89" s="2" t="s">
        <v>2</v>
      </c>
      <c r="N89" s="3" t="s">
        <v>3</v>
      </c>
      <c r="O89" s="4" t="s">
        <v>4</v>
      </c>
      <c r="P89" s="2" t="s">
        <v>5</v>
      </c>
      <c r="Q89" s="2" t="s">
        <v>6</v>
      </c>
      <c r="R89" s="2" t="s">
        <v>7</v>
      </c>
      <c r="S89" s="2" t="s">
        <v>8</v>
      </c>
      <c r="T89" s="2" t="s">
        <v>9</v>
      </c>
    </row>
    <row r="90" spans="1:20" ht="17.850000000000001" customHeight="1" x14ac:dyDescent="0.25">
      <c r="A90" s="5">
        <v>21</v>
      </c>
      <c r="B90" s="6" t="s">
        <v>10</v>
      </c>
      <c r="C90" s="7">
        <v>1.765254354935202</v>
      </c>
      <c r="D90" s="7">
        <v>23.413925575939206</v>
      </c>
      <c r="E90" s="7">
        <v>4.4892364204353674</v>
      </c>
      <c r="F90" s="7">
        <v>4.0655993723691921</v>
      </c>
      <c r="G90" s="7">
        <v>0</v>
      </c>
      <c r="H90" s="7">
        <v>0</v>
      </c>
      <c r="I90" s="8">
        <v>33.734015723678965</v>
      </c>
      <c r="L90" s="5">
        <v>21</v>
      </c>
      <c r="M90" s="6" t="s">
        <v>10</v>
      </c>
      <c r="N90" s="7">
        <f>C90/$I$88</f>
        <v>7.5892276652416241E-2</v>
      </c>
      <c r="O90" s="7">
        <f t="shared" ref="O90:T90" si="183">D90/$I$88</f>
        <v>1.0066176085958385</v>
      </c>
      <c r="P90" s="7">
        <f t="shared" si="183"/>
        <v>0.19300242564210521</v>
      </c>
      <c r="Q90" s="7">
        <f t="shared" si="183"/>
        <v>0.17478931093590677</v>
      </c>
      <c r="R90" s="7">
        <f t="shared" si="183"/>
        <v>0</v>
      </c>
      <c r="S90" s="7">
        <f t="shared" si="183"/>
        <v>0</v>
      </c>
      <c r="T90" s="7">
        <f t="shared" si="183"/>
        <v>1.4503016218262668</v>
      </c>
    </row>
    <row r="91" spans="1:20" ht="17.850000000000001" customHeight="1" x14ac:dyDescent="0.25">
      <c r="A91" s="5">
        <v>22</v>
      </c>
      <c r="B91" s="6" t="s">
        <v>11</v>
      </c>
      <c r="C91" s="7">
        <v>18.415789036841826</v>
      </c>
      <c r="D91" s="7">
        <v>110.21136590914223</v>
      </c>
      <c r="E91" s="7">
        <v>15.504030890044508</v>
      </c>
      <c r="F91" s="7">
        <v>0</v>
      </c>
      <c r="G91" s="7">
        <v>0</v>
      </c>
      <c r="H91" s="7">
        <v>0</v>
      </c>
      <c r="I91" s="8">
        <v>144.13118583602855</v>
      </c>
      <c r="L91" s="5">
        <v>22</v>
      </c>
      <c r="M91" s="6" t="s">
        <v>11</v>
      </c>
      <c r="N91" s="7">
        <f t="shared" ref="N91:N93" si="184">C91/$I$88</f>
        <v>0.79173641602931322</v>
      </c>
      <c r="O91" s="7">
        <f t="shared" ref="O91:O93" si="185">D91/$I$88</f>
        <v>4.7382358516398204</v>
      </c>
      <c r="P91" s="7">
        <f t="shared" ref="P91:P93" si="186">E91/$I$88</f>
        <v>0.66655334866915339</v>
      </c>
      <c r="Q91" s="7">
        <f t="shared" ref="Q91:Q93" si="187">F91/$I$88</f>
        <v>0</v>
      </c>
      <c r="R91" s="7">
        <f t="shared" ref="R91:R93" si="188">G91/$I$88</f>
        <v>0</v>
      </c>
      <c r="S91" s="7">
        <f t="shared" ref="S91:S93" si="189">H91/$I$88</f>
        <v>0</v>
      </c>
      <c r="T91" s="7">
        <f t="shared" ref="T91:T93" si="190">I91/$I$88</f>
        <v>6.1965256163382865</v>
      </c>
    </row>
    <row r="92" spans="1:20" ht="17.850000000000001" customHeight="1" x14ac:dyDescent="0.25">
      <c r="A92" s="5">
        <v>23</v>
      </c>
      <c r="B92" s="6" t="s">
        <v>12</v>
      </c>
      <c r="C92" s="7">
        <v>0</v>
      </c>
      <c r="D92" s="7">
        <v>0</v>
      </c>
      <c r="E92" s="7">
        <v>7.5723818966960241</v>
      </c>
      <c r="F92" s="7">
        <v>0</v>
      </c>
      <c r="G92" s="7">
        <v>0</v>
      </c>
      <c r="H92" s="7">
        <v>0</v>
      </c>
      <c r="I92" s="8">
        <v>7.5723818966960241</v>
      </c>
      <c r="L92" s="5">
        <v>23</v>
      </c>
      <c r="M92" s="6" t="s">
        <v>12</v>
      </c>
      <c r="N92" s="7">
        <f t="shared" si="184"/>
        <v>0</v>
      </c>
      <c r="O92" s="7">
        <f t="shared" si="185"/>
        <v>0</v>
      </c>
      <c r="P92" s="7">
        <f t="shared" si="186"/>
        <v>0.32555382186999243</v>
      </c>
      <c r="Q92" s="7">
        <f t="shared" si="187"/>
        <v>0</v>
      </c>
      <c r="R92" s="7">
        <f t="shared" si="188"/>
        <v>0</v>
      </c>
      <c r="S92" s="7">
        <f t="shared" si="189"/>
        <v>0</v>
      </c>
      <c r="T92" s="7">
        <f t="shared" si="190"/>
        <v>0.32555382186999243</v>
      </c>
    </row>
    <row r="93" spans="1:20" ht="17.850000000000001" customHeight="1" x14ac:dyDescent="0.25">
      <c r="A93" s="5">
        <v>24</v>
      </c>
      <c r="B93" s="6" t="s">
        <v>13</v>
      </c>
      <c r="C93" s="7">
        <v>0</v>
      </c>
      <c r="D93" s="7">
        <v>0</v>
      </c>
      <c r="E93" s="7">
        <v>19.153671856978416</v>
      </c>
      <c r="F93" s="7">
        <v>4.5469119570238385</v>
      </c>
      <c r="G93" s="7">
        <v>0</v>
      </c>
      <c r="H93" s="7">
        <v>0</v>
      </c>
      <c r="I93" s="8">
        <v>23.700583814002254</v>
      </c>
      <c r="L93" s="5">
        <v>24</v>
      </c>
      <c r="M93" s="6" t="s">
        <v>13</v>
      </c>
      <c r="N93" s="7">
        <f t="shared" si="184"/>
        <v>0</v>
      </c>
      <c r="O93" s="7">
        <f t="shared" si="185"/>
        <v>0</v>
      </c>
      <c r="P93" s="7">
        <f t="shared" si="186"/>
        <v>0.82345966710999208</v>
      </c>
      <c r="Q93" s="7">
        <f t="shared" si="187"/>
        <v>0.19548202738709536</v>
      </c>
      <c r="R93" s="7">
        <f t="shared" si="188"/>
        <v>0</v>
      </c>
      <c r="S93" s="7">
        <f t="shared" si="189"/>
        <v>0</v>
      </c>
      <c r="T93" s="7">
        <f t="shared" si="190"/>
        <v>1.0189416944970873</v>
      </c>
    </row>
    <row r="94" spans="1:20" ht="17.850000000000001" customHeight="1" x14ac:dyDescent="0.25">
      <c r="A94" s="9"/>
      <c r="B94" s="10" t="s">
        <v>14</v>
      </c>
      <c r="C94" s="11">
        <v>20.181043391777028</v>
      </c>
      <c r="D94" s="11">
        <v>133.62529148508145</v>
      </c>
      <c r="E94" s="11">
        <v>46.719321064154315</v>
      </c>
      <c r="F94" s="11">
        <v>8.6125113293930298</v>
      </c>
      <c r="G94" s="11">
        <v>0</v>
      </c>
      <c r="H94" s="11">
        <v>0</v>
      </c>
      <c r="I94" s="11">
        <v>209.13816727040577</v>
      </c>
      <c r="L94" s="9"/>
      <c r="M94" s="10" t="s">
        <v>14</v>
      </c>
      <c r="N94" s="11">
        <f>SUM(N90:N93)</f>
        <v>0.86762869268172949</v>
      </c>
      <c r="O94" s="11">
        <f t="shared" ref="O94" si="191">SUM(O90:O93)</f>
        <v>5.7448534602356585</v>
      </c>
      <c r="P94" s="11">
        <f t="shared" ref="P94" si="192">SUM(P90:P93)</f>
        <v>2.0085692632912431</v>
      </c>
      <c r="Q94" s="11">
        <f t="shared" ref="Q94" si="193">SUM(Q90:Q93)</f>
        <v>0.37027133832300213</v>
      </c>
      <c r="R94" s="11">
        <f t="shared" ref="R94" si="194">SUM(R90:R93)</f>
        <v>0</v>
      </c>
      <c r="S94" s="11">
        <f t="shared" ref="S94" si="195">SUM(S90:S93)</f>
        <v>0</v>
      </c>
      <c r="T94" s="11">
        <f t="shared" ref="T94" si="196">SUM(T90:T93)</f>
        <v>8.9913227545316339</v>
      </c>
    </row>
    <row r="95" spans="1:20" ht="17.850000000000001" customHeight="1" x14ac:dyDescent="0.25">
      <c r="A95" s="12">
        <v>41</v>
      </c>
      <c r="B95" s="13" t="s">
        <v>15</v>
      </c>
      <c r="C95" s="7">
        <v>4.5493558433796721</v>
      </c>
      <c r="D95" s="7">
        <v>9.8283591633572591</v>
      </c>
      <c r="E95" s="7">
        <v>0</v>
      </c>
      <c r="F95" s="7">
        <v>0</v>
      </c>
      <c r="G95" s="7">
        <v>0</v>
      </c>
      <c r="H95" s="7">
        <v>0</v>
      </c>
      <c r="I95" s="8">
        <v>14.377715006736931</v>
      </c>
      <c r="L95" s="12">
        <v>41</v>
      </c>
      <c r="M95" s="13" t="s">
        <v>15</v>
      </c>
      <c r="N95" s="7">
        <f>C95/$I$88</f>
        <v>0.19558709558812001</v>
      </c>
      <c r="O95" s="7">
        <f t="shared" ref="O95:O98" si="197">D95/$I$88</f>
        <v>0.42254338621484344</v>
      </c>
      <c r="P95" s="7">
        <f t="shared" ref="P95:P98" si="198">E95/$I$88</f>
        <v>0</v>
      </c>
      <c r="Q95" s="7">
        <f t="shared" ref="Q95:Q98" si="199">F95/$I$88</f>
        <v>0</v>
      </c>
      <c r="R95" s="7">
        <f t="shared" ref="R95:R98" si="200">G95/$I$88</f>
        <v>0</v>
      </c>
      <c r="S95" s="7">
        <f t="shared" ref="S95:S98" si="201">H95/$I$88</f>
        <v>0</v>
      </c>
      <c r="T95" s="7">
        <f t="shared" ref="T95:T98" si="202">I95/$I$88</f>
        <v>0.61813048180296348</v>
      </c>
    </row>
    <row r="96" spans="1:20" ht="17.850000000000001" customHeight="1" x14ac:dyDescent="0.25">
      <c r="A96" s="12">
        <v>43</v>
      </c>
      <c r="B96" s="13" t="s">
        <v>16</v>
      </c>
      <c r="C96" s="7">
        <v>0</v>
      </c>
      <c r="D96" s="7">
        <v>0</v>
      </c>
      <c r="E96" s="7">
        <v>0</v>
      </c>
      <c r="F96" s="7">
        <v>0</v>
      </c>
      <c r="G96" s="7">
        <v>0</v>
      </c>
      <c r="H96" s="7">
        <v>0</v>
      </c>
      <c r="I96" s="8">
        <v>0</v>
      </c>
      <c r="L96" s="12">
        <v>43</v>
      </c>
      <c r="M96" s="13" t="s">
        <v>16</v>
      </c>
      <c r="N96" s="7">
        <f t="shared" ref="N96:N98" si="203">C96/$I$88</f>
        <v>0</v>
      </c>
      <c r="O96" s="7">
        <f t="shared" si="197"/>
        <v>0</v>
      </c>
      <c r="P96" s="7">
        <f t="shared" si="198"/>
        <v>0</v>
      </c>
      <c r="Q96" s="7">
        <f t="shared" si="199"/>
        <v>0</v>
      </c>
      <c r="R96" s="7">
        <f t="shared" si="200"/>
        <v>0</v>
      </c>
      <c r="S96" s="7">
        <f t="shared" si="201"/>
        <v>0</v>
      </c>
      <c r="T96" s="7">
        <f t="shared" si="202"/>
        <v>0</v>
      </c>
    </row>
    <row r="97" spans="1:21" ht="17.850000000000001" customHeight="1" x14ac:dyDescent="0.25">
      <c r="A97" s="12">
        <v>44</v>
      </c>
      <c r="B97" s="13" t="s">
        <v>17</v>
      </c>
      <c r="C97" s="7">
        <v>0</v>
      </c>
      <c r="D97" s="7">
        <v>0</v>
      </c>
      <c r="E97" s="7">
        <v>0</v>
      </c>
      <c r="F97" s="7">
        <v>0</v>
      </c>
      <c r="G97" s="7">
        <v>0</v>
      </c>
      <c r="H97" s="7">
        <v>0</v>
      </c>
      <c r="I97" s="8">
        <v>0</v>
      </c>
      <c r="L97" s="12">
        <v>44</v>
      </c>
      <c r="M97" s="13" t="s">
        <v>17</v>
      </c>
      <c r="N97" s="7">
        <f t="shared" si="203"/>
        <v>0</v>
      </c>
      <c r="O97" s="7">
        <f t="shared" si="197"/>
        <v>0</v>
      </c>
      <c r="P97" s="7">
        <f t="shared" si="198"/>
        <v>0</v>
      </c>
      <c r="Q97" s="7">
        <f t="shared" si="199"/>
        <v>0</v>
      </c>
      <c r="R97" s="7">
        <f t="shared" si="200"/>
        <v>0</v>
      </c>
      <c r="S97" s="7">
        <f t="shared" si="201"/>
        <v>0</v>
      </c>
      <c r="T97" s="7">
        <f t="shared" si="202"/>
        <v>0</v>
      </c>
    </row>
    <row r="98" spans="1:21" ht="17.850000000000001" customHeight="1" x14ac:dyDescent="0.25">
      <c r="A98" s="12">
        <v>46</v>
      </c>
      <c r="B98" s="13" t="s">
        <v>18</v>
      </c>
      <c r="C98" s="7">
        <v>5.8161894518148962</v>
      </c>
      <c r="D98" s="7">
        <v>10.575457819301192</v>
      </c>
      <c r="E98" s="7">
        <v>0</v>
      </c>
      <c r="F98" s="7">
        <v>0</v>
      </c>
      <c r="G98" s="7">
        <v>0</v>
      </c>
      <c r="H98" s="7">
        <v>0</v>
      </c>
      <c r="I98" s="8">
        <v>16.391647271116089</v>
      </c>
      <c r="L98" s="12">
        <v>46</v>
      </c>
      <c r="M98" s="13" t="s">
        <v>18</v>
      </c>
      <c r="N98" s="7">
        <f t="shared" si="203"/>
        <v>0.25005113722334033</v>
      </c>
      <c r="O98" s="7">
        <f t="shared" si="197"/>
        <v>0.45466284691750608</v>
      </c>
      <c r="P98" s="7">
        <f t="shared" si="198"/>
        <v>0</v>
      </c>
      <c r="Q98" s="7">
        <f t="shared" si="199"/>
        <v>0</v>
      </c>
      <c r="R98" s="7">
        <f t="shared" si="200"/>
        <v>0</v>
      </c>
      <c r="S98" s="7">
        <f t="shared" si="201"/>
        <v>0</v>
      </c>
      <c r="T98" s="7">
        <f t="shared" si="202"/>
        <v>0.70471398414084641</v>
      </c>
    </row>
    <row r="99" spans="1:21" ht="17.850000000000001" customHeight="1" x14ac:dyDescent="0.25">
      <c r="A99" s="14"/>
      <c r="B99" s="15" t="s">
        <v>19</v>
      </c>
      <c r="C99" s="11">
        <v>10.365545295194568</v>
      </c>
      <c r="D99" s="11">
        <v>20.403816982658451</v>
      </c>
      <c r="E99" s="11">
        <v>0</v>
      </c>
      <c r="F99" s="11">
        <v>0</v>
      </c>
      <c r="G99" s="11">
        <v>0</v>
      </c>
      <c r="H99" s="11">
        <v>0</v>
      </c>
      <c r="I99" s="11">
        <v>30.76936227785302</v>
      </c>
      <c r="L99" s="14"/>
      <c r="M99" s="15" t="s">
        <v>19</v>
      </c>
      <c r="N99" s="11">
        <f>SUM(N95:N98)</f>
        <v>0.44563823281146031</v>
      </c>
      <c r="O99" s="11">
        <f t="shared" ref="O99" si="204">SUM(O95:O98)</f>
        <v>0.87720623313234958</v>
      </c>
      <c r="P99" s="11">
        <f t="shared" ref="P99" si="205">SUM(P95:P98)</f>
        <v>0</v>
      </c>
      <c r="Q99" s="11">
        <f t="shared" ref="Q99" si="206">SUM(Q95:Q98)</f>
        <v>0</v>
      </c>
      <c r="R99" s="11">
        <f t="shared" ref="R99" si="207">SUM(R95:R98)</f>
        <v>0</v>
      </c>
      <c r="S99" s="11">
        <f t="shared" ref="S99" si="208">SUM(S95:S98)</f>
        <v>0</v>
      </c>
      <c r="T99" s="11">
        <f t="shared" ref="T99" si="209">SUM(T95:T98)</f>
        <v>1.3228444659438099</v>
      </c>
    </row>
    <row r="100" spans="1:21" ht="17.850000000000001" customHeight="1" x14ac:dyDescent="0.25">
      <c r="A100" s="16"/>
      <c r="B100" s="17" t="s">
        <v>20</v>
      </c>
      <c r="C100" s="11">
        <v>30.546588686971596</v>
      </c>
      <c r="D100" s="11">
        <v>154.02910846773989</v>
      </c>
      <c r="E100" s="11">
        <v>46.719321064154315</v>
      </c>
      <c r="F100" s="11">
        <v>8.6125113293930298</v>
      </c>
      <c r="G100" s="11">
        <v>0</v>
      </c>
      <c r="H100" s="11">
        <v>0</v>
      </c>
      <c r="I100" s="11">
        <v>239.90752954825879</v>
      </c>
      <c r="L100" s="16"/>
      <c r="M100" s="17" t="s">
        <v>20</v>
      </c>
      <c r="N100" s="11">
        <f>N94+N99</f>
        <v>1.3132669254931897</v>
      </c>
      <c r="O100" s="11">
        <f t="shared" ref="O100" si="210">O94+O99</f>
        <v>6.6220596933680085</v>
      </c>
      <c r="P100" s="11">
        <f t="shared" ref="P100" si="211">P94+P99</f>
        <v>2.0085692632912431</v>
      </c>
      <c r="Q100" s="11">
        <f t="shared" ref="Q100" si="212">Q94+Q99</f>
        <v>0.37027133832300213</v>
      </c>
      <c r="R100" s="11">
        <f t="shared" ref="R100" si="213">R94+R99</f>
        <v>0</v>
      </c>
      <c r="S100" s="11">
        <f t="shared" ref="S100" si="214">S94+S99</f>
        <v>0</v>
      </c>
      <c r="T100" s="11">
        <f t="shared" ref="T100" si="215">T94+T99</f>
        <v>10.314167220475444</v>
      </c>
    </row>
    <row r="101" spans="1:21" ht="17.850000000000001" customHeight="1" x14ac:dyDescent="0.25">
      <c r="A101" s="19"/>
      <c r="B101" s="19"/>
      <c r="C101" s="19"/>
      <c r="D101" s="19"/>
      <c r="E101" s="19"/>
      <c r="F101" s="19"/>
      <c r="G101" s="19"/>
      <c r="H101" s="19"/>
      <c r="I101" s="19"/>
      <c r="L101" s="19"/>
      <c r="M101" s="19"/>
      <c r="N101" s="19"/>
      <c r="O101" s="19"/>
      <c r="P101" s="19"/>
      <c r="Q101" s="19"/>
      <c r="R101" s="19"/>
      <c r="S101" s="19"/>
      <c r="T101" s="19"/>
    </row>
    <row r="102" spans="1:21" s="26" customFormat="1" ht="17.850000000000001" customHeight="1" x14ac:dyDescent="0.25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/>
      <c r="L102" s="18"/>
      <c r="M102" s="18"/>
      <c r="N102" s="18"/>
      <c r="O102" s="18"/>
      <c r="P102" s="18"/>
      <c r="Q102" s="18"/>
      <c r="R102" s="18"/>
      <c r="S102" s="18"/>
      <c r="T102" s="18"/>
      <c r="U102" s="18"/>
    </row>
    <row r="103" spans="1:21" ht="17.850000000000001" customHeight="1" x14ac:dyDescent="0.25">
      <c r="A103" s="34" t="s">
        <v>0</v>
      </c>
      <c r="B103" s="34"/>
      <c r="C103" s="34"/>
      <c r="D103" s="34"/>
      <c r="E103" s="34"/>
      <c r="F103" s="34"/>
      <c r="G103" s="34"/>
      <c r="H103" s="1" t="s">
        <v>24</v>
      </c>
      <c r="I103" s="1">
        <v>96.2</v>
      </c>
      <c r="J103" s="20">
        <v>4215</v>
      </c>
      <c r="L103" s="35" t="s">
        <v>25</v>
      </c>
      <c r="M103" s="36"/>
      <c r="N103" s="36"/>
      <c r="O103" s="36"/>
      <c r="P103" s="36"/>
      <c r="Q103" s="36"/>
      <c r="R103" s="37"/>
      <c r="S103" s="1" t="s">
        <v>24</v>
      </c>
      <c r="T103" s="1">
        <v>96.2</v>
      </c>
    </row>
    <row r="104" spans="1:21" ht="17.850000000000001" customHeight="1" x14ac:dyDescent="0.25">
      <c r="A104" s="2" t="s">
        <v>1</v>
      </c>
      <c r="B104" s="2" t="s">
        <v>2</v>
      </c>
      <c r="C104" s="3" t="s">
        <v>3</v>
      </c>
      <c r="D104" s="4" t="s">
        <v>4</v>
      </c>
      <c r="E104" s="2" t="s">
        <v>5</v>
      </c>
      <c r="F104" s="2" t="s">
        <v>6</v>
      </c>
      <c r="G104" s="2" t="s">
        <v>7</v>
      </c>
      <c r="H104" s="2" t="s">
        <v>8</v>
      </c>
      <c r="I104" s="2" t="s">
        <v>9</v>
      </c>
      <c r="L104" s="2" t="s">
        <v>1</v>
      </c>
      <c r="M104" s="2" t="s">
        <v>2</v>
      </c>
      <c r="N104" s="3" t="s">
        <v>3</v>
      </c>
      <c r="O104" s="4" t="s">
        <v>4</v>
      </c>
      <c r="P104" s="2" t="s">
        <v>5</v>
      </c>
      <c r="Q104" s="2" t="s">
        <v>6</v>
      </c>
      <c r="R104" s="2" t="s">
        <v>7</v>
      </c>
      <c r="S104" s="2" t="s">
        <v>8</v>
      </c>
      <c r="T104" s="2" t="s">
        <v>9</v>
      </c>
    </row>
    <row r="105" spans="1:21" ht="17.850000000000001" customHeight="1" x14ac:dyDescent="0.25">
      <c r="A105" s="5">
        <v>21</v>
      </c>
      <c r="B105" s="6" t="s">
        <v>10</v>
      </c>
      <c r="C105" s="7">
        <v>0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8">
        <v>0</v>
      </c>
      <c r="L105" s="5">
        <v>21</v>
      </c>
      <c r="M105" s="6" t="s">
        <v>10</v>
      </c>
      <c r="N105" s="7">
        <f>C105/$I$103</f>
        <v>0</v>
      </c>
      <c r="O105" s="7">
        <f t="shared" ref="O105:T105" si="216">D105/$I$103</f>
        <v>0</v>
      </c>
      <c r="P105" s="7">
        <f t="shared" si="216"/>
        <v>0</v>
      </c>
      <c r="Q105" s="7">
        <f t="shared" si="216"/>
        <v>0</v>
      </c>
      <c r="R105" s="7">
        <f t="shared" si="216"/>
        <v>0</v>
      </c>
      <c r="S105" s="7">
        <f t="shared" si="216"/>
        <v>0</v>
      </c>
      <c r="T105" s="7">
        <f t="shared" si="216"/>
        <v>0</v>
      </c>
    </row>
    <row r="106" spans="1:21" ht="17.850000000000001" customHeight="1" x14ac:dyDescent="0.25">
      <c r="A106" s="5">
        <v>22</v>
      </c>
      <c r="B106" s="6" t="s">
        <v>11</v>
      </c>
      <c r="C106" s="7">
        <v>0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8">
        <v>0</v>
      </c>
      <c r="L106" s="5">
        <v>22</v>
      </c>
      <c r="M106" s="6" t="s">
        <v>11</v>
      </c>
      <c r="N106" s="7">
        <f t="shared" ref="N106:N108" si="217">C106/$I$103</f>
        <v>0</v>
      </c>
      <c r="O106" s="7">
        <f t="shared" ref="O106:O108" si="218">D106/$I$103</f>
        <v>0</v>
      </c>
      <c r="P106" s="7">
        <f t="shared" ref="P106:P108" si="219">E106/$I$103</f>
        <v>0</v>
      </c>
      <c r="Q106" s="7">
        <f t="shared" ref="Q106:Q108" si="220">F106/$I$103</f>
        <v>0</v>
      </c>
      <c r="R106" s="7">
        <f t="shared" ref="R106:R108" si="221">G106/$I$103</f>
        <v>0</v>
      </c>
      <c r="S106" s="7">
        <f t="shared" ref="S106:S108" si="222">H106/$I$103</f>
        <v>0</v>
      </c>
      <c r="T106" s="7">
        <f t="shared" ref="T106:T108" si="223">I106/$I$103</f>
        <v>0</v>
      </c>
    </row>
    <row r="107" spans="1:21" ht="17.850000000000001" customHeight="1" x14ac:dyDescent="0.25">
      <c r="A107" s="5">
        <v>23</v>
      </c>
      <c r="B107" s="6" t="s">
        <v>12</v>
      </c>
      <c r="C107" s="7">
        <v>0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8">
        <v>0</v>
      </c>
      <c r="L107" s="5">
        <v>23</v>
      </c>
      <c r="M107" s="6" t="s">
        <v>12</v>
      </c>
      <c r="N107" s="7">
        <f t="shared" si="217"/>
        <v>0</v>
      </c>
      <c r="O107" s="7">
        <f t="shared" si="218"/>
        <v>0</v>
      </c>
      <c r="P107" s="7">
        <f t="shared" si="219"/>
        <v>0</v>
      </c>
      <c r="Q107" s="7">
        <f t="shared" si="220"/>
        <v>0</v>
      </c>
      <c r="R107" s="7">
        <f t="shared" si="221"/>
        <v>0</v>
      </c>
      <c r="S107" s="7">
        <f t="shared" si="222"/>
        <v>0</v>
      </c>
      <c r="T107" s="7">
        <f t="shared" si="223"/>
        <v>0</v>
      </c>
    </row>
    <row r="108" spans="1:21" ht="17.850000000000001" customHeight="1" x14ac:dyDescent="0.25">
      <c r="A108" s="5">
        <v>24</v>
      </c>
      <c r="B108" s="6" t="s">
        <v>13</v>
      </c>
      <c r="C108" s="7">
        <v>0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8">
        <v>0</v>
      </c>
      <c r="L108" s="5">
        <v>24</v>
      </c>
      <c r="M108" s="6" t="s">
        <v>13</v>
      </c>
      <c r="N108" s="7">
        <f t="shared" si="217"/>
        <v>0</v>
      </c>
      <c r="O108" s="7">
        <f t="shared" si="218"/>
        <v>0</v>
      </c>
      <c r="P108" s="7">
        <f t="shared" si="219"/>
        <v>0</v>
      </c>
      <c r="Q108" s="7">
        <f t="shared" si="220"/>
        <v>0</v>
      </c>
      <c r="R108" s="7">
        <f t="shared" si="221"/>
        <v>0</v>
      </c>
      <c r="S108" s="7">
        <f t="shared" si="222"/>
        <v>0</v>
      </c>
      <c r="T108" s="7">
        <f t="shared" si="223"/>
        <v>0</v>
      </c>
    </row>
    <row r="109" spans="1:21" ht="17.850000000000001" customHeight="1" x14ac:dyDescent="0.25">
      <c r="A109" s="9"/>
      <c r="B109" s="10" t="s">
        <v>14</v>
      </c>
      <c r="C109" s="11">
        <v>0</v>
      </c>
      <c r="D109" s="11">
        <v>0</v>
      </c>
      <c r="E109" s="11">
        <v>0</v>
      </c>
      <c r="F109" s="11">
        <v>0</v>
      </c>
      <c r="G109" s="11">
        <v>0</v>
      </c>
      <c r="H109" s="11">
        <v>0</v>
      </c>
      <c r="I109" s="11">
        <v>0</v>
      </c>
      <c r="L109" s="9"/>
      <c r="M109" s="10" t="s">
        <v>14</v>
      </c>
      <c r="N109" s="11">
        <f>SUM(N105:N108)</f>
        <v>0</v>
      </c>
      <c r="O109" s="11">
        <f t="shared" ref="O109" si="224">SUM(O105:O108)</f>
        <v>0</v>
      </c>
      <c r="P109" s="11">
        <f t="shared" ref="P109" si="225">SUM(P105:P108)</f>
        <v>0</v>
      </c>
      <c r="Q109" s="11">
        <f t="shared" ref="Q109" si="226">SUM(Q105:Q108)</f>
        <v>0</v>
      </c>
      <c r="R109" s="11">
        <f t="shared" ref="R109" si="227">SUM(R105:R108)</f>
        <v>0</v>
      </c>
      <c r="S109" s="11">
        <f t="shared" ref="S109" si="228">SUM(S105:S108)</f>
        <v>0</v>
      </c>
      <c r="T109" s="11">
        <f t="shared" ref="T109" si="229">SUM(T105:T108)</f>
        <v>0</v>
      </c>
    </row>
    <row r="110" spans="1:21" ht="17.850000000000001" customHeight="1" x14ac:dyDescent="0.25">
      <c r="A110" s="12">
        <v>41</v>
      </c>
      <c r="B110" s="13" t="s">
        <v>15</v>
      </c>
      <c r="C110" s="7">
        <v>91.878375794266191</v>
      </c>
      <c r="D110" s="7">
        <v>391.97211695170199</v>
      </c>
      <c r="E110" s="7">
        <v>467.75172870950661</v>
      </c>
      <c r="F110" s="7">
        <v>576.52644592999411</v>
      </c>
      <c r="G110" s="7">
        <v>33.794757311260192</v>
      </c>
      <c r="H110" s="7">
        <v>0</v>
      </c>
      <c r="I110" s="8">
        <v>1561.9234246967289</v>
      </c>
      <c r="L110" s="12">
        <v>41</v>
      </c>
      <c r="M110" s="13" t="s">
        <v>15</v>
      </c>
      <c r="N110" s="7">
        <f>C110/$I$103</f>
        <v>0.95507667145806852</v>
      </c>
      <c r="O110" s="7">
        <f t="shared" ref="O110:O113" si="230">D110/$I$103</f>
        <v>4.0745542302671724</v>
      </c>
      <c r="P110" s="7">
        <f t="shared" ref="P110:P113" si="231">E110/$I$103</f>
        <v>4.8622840822194036</v>
      </c>
      <c r="Q110" s="7">
        <f t="shared" ref="Q110:Q113" si="232">F110/$I$103</f>
        <v>5.9929983984406867</v>
      </c>
      <c r="R110" s="7">
        <f t="shared" ref="R110:R113" si="233">G110/$I$103</f>
        <v>0.35129685354740325</v>
      </c>
      <c r="S110" s="7">
        <f t="shared" ref="S110:S113" si="234">H110/$I$103</f>
        <v>0</v>
      </c>
      <c r="T110" s="7">
        <f t="shared" ref="T110:T113" si="235">I110/$I$103</f>
        <v>16.236210235932734</v>
      </c>
    </row>
    <row r="111" spans="1:21" ht="17.850000000000001" customHeight="1" x14ac:dyDescent="0.25">
      <c r="A111" s="12">
        <v>43</v>
      </c>
      <c r="B111" s="13" t="s">
        <v>16</v>
      </c>
      <c r="C111" s="7">
        <v>0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8">
        <v>0</v>
      </c>
      <c r="L111" s="12">
        <v>43</v>
      </c>
      <c r="M111" s="13" t="s">
        <v>16</v>
      </c>
      <c r="N111" s="7">
        <f t="shared" ref="N111:N113" si="236">C111/$I$103</f>
        <v>0</v>
      </c>
      <c r="O111" s="7">
        <f t="shared" si="230"/>
        <v>0</v>
      </c>
      <c r="P111" s="7">
        <f t="shared" si="231"/>
        <v>0</v>
      </c>
      <c r="Q111" s="7">
        <f t="shared" si="232"/>
        <v>0</v>
      </c>
      <c r="R111" s="7">
        <f t="shared" si="233"/>
        <v>0</v>
      </c>
      <c r="S111" s="7">
        <f t="shared" si="234"/>
        <v>0</v>
      </c>
      <c r="T111" s="7">
        <f t="shared" si="235"/>
        <v>0</v>
      </c>
    </row>
    <row r="112" spans="1:21" ht="17.850000000000001" customHeight="1" x14ac:dyDescent="0.25">
      <c r="A112" s="12">
        <v>44</v>
      </c>
      <c r="B112" s="13" t="s">
        <v>17</v>
      </c>
      <c r="C112" s="7">
        <v>0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8">
        <v>0</v>
      </c>
      <c r="L112" s="12">
        <v>44</v>
      </c>
      <c r="M112" s="13" t="s">
        <v>17</v>
      </c>
      <c r="N112" s="7">
        <f t="shared" si="236"/>
        <v>0</v>
      </c>
      <c r="O112" s="7">
        <f t="shared" si="230"/>
        <v>0</v>
      </c>
      <c r="P112" s="7">
        <f t="shared" si="231"/>
        <v>0</v>
      </c>
      <c r="Q112" s="7">
        <f t="shared" si="232"/>
        <v>0</v>
      </c>
      <c r="R112" s="7">
        <f t="shared" si="233"/>
        <v>0</v>
      </c>
      <c r="S112" s="7">
        <f t="shared" si="234"/>
        <v>0</v>
      </c>
      <c r="T112" s="7">
        <f t="shared" si="235"/>
        <v>0</v>
      </c>
    </row>
    <row r="113" spans="1:20" ht="17.850000000000001" customHeight="1" x14ac:dyDescent="0.25">
      <c r="A113" s="12">
        <v>46</v>
      </c>
      <c r="B113" s="13" t="s">
        <v>18</v>
      </c>
      <c r="C113" s="7">
        <v>25.793661737051611</v>
      </c>
      <c r="D113" s="7">
        <v>109.63042110527626</v>
      </c>
      <c r="E113" s="7">
        <v>34.252492458089115</v>
      </c>
      <c r="F113" s="7">
        <v>0</v>
      </c>
      <c r="G113" s="7">
        <v>0</v>
      </c>
      <c r="H113" s="7">
        <v>0</v>
      </c>
      <c r="I113" s="8">
        <v>169.67657530041697</v>
      </c>
      <c r="L113" s="12">
        <v>46</v>
      </c>
      <c r="M113" s="13" t="s">
        <v>18</v>
      </c>
      <c r="N113" s="7">
        <f t="shared" si="236"/>
        <v>0.26812538188203339</v>
      </c>
      <c r="O113" s="7">
        <f t="shared" si="230"/>
        <v>1.1396093669987137</v>
      </c>
      <c r="P113" s="7">
        <f t="shared" si="231"/>
        <v>0.35605501515685151</v>
      </c>
      <c r="Q113" s="7">
        <f t="shared" si="232"/>
        <v>0</v>
      </c>
      <c r="R113" s="7">
        <f t="shared" si="233"/>
        <v>0</v>
      </c>
      <c r="S113" s="7">
        <f t="shared" si="234"/>
        <v>0</v>
      </c>
      <c r="T113" s="7">
        <f t="shared" si="235"/>
        <v>1.7637897640375984</v>
      </c>
    </row>
    <row r="114" spans="1:20" ht="17.850000000000001" customHeight="1" x14ac:dyDescent="0.25">
      <c r="A114" s="14"/>
      <c r="B114" s="15" t="s">
        <v>19</v>
      </c>
      <c r="C114" s="11">
        <v>117.6720375313178</v>
      </c>
      <c r="D114" s="11">
        <v>501.60253805697823</v>
      </c>
      <c r="E114" s="11">
        <v>502.00422116759574</v>
      </c>
      <c r="F114" s="11">
        <v>576.52644592999411</v>
      </c>
      <c r="G114" s="11">
        <v>33.794757311260192</v>
      </c>
      <c r="H114" s="11">
        <v>0</v>
      </c>
      <c r="I114" s="11">
        <v>1731.5999999971459</v>
      </c>
      <c r="L114" s="14"/>
      <c r="M114" s="15" t="s">
        <v>19</v>
      </c>
      <c r="N114" s="11">
        <f>SUM(N110:N113)</f>
        <v>1.2232020533401018</v>
      </c>
      <c r="O114" s="11">
        <f t="shared" ref="O114" si="237">SUM(O110:O113)</f>
        <v>5.2141635972658857</v>
      </c>
      <c r="P114" s="11">
        <f t="shared" ref="P114" si="238">SUM(P110:P113)</f>
        <v>5.2183390973762549</v>
      </c>
      <c r="Q114" s="11">
        <f t="shared" ref="Q114" si="239">SUM(Q110:Q113)</f>
        <v>5.9929983984406867</v>
      </c>
      <c r="R114" s="11">
        <f t="shared" ref="R114" si="240">SUM(R110:R113)</f>
        <v>0.35129685354740325</v>
      </c>
      <c r="S114" s="11">
        <f t="shared" ref="S114" si="241">SUM(S110:S113)</f>
        <v>0</v>
      </c>
      <c r="T114" s="11">
        <f t="shared" ref="T114" si="242">SUM(T110:T113)</f>
        <v>17.999999999970331</v>
      </c>
    </row>
    <row r="115" spans="1:20" ht="17.850000000000001" customHeight="1" x14ac:dyDescent="0.25">
      <c r="A115" s="16"/>
      <c r="B115" s="17" t="s">
        <v>20</v>
      </c>
      <c r="C115" s="11">
        <v>117.6720375313178</v>
      </c>
      <c r="D115" s="11">
        <v>501.60253805697823</v>
      </c>
      <c r="E115" s="11">
        <v>502.00422116759574</v>
      </c>
      <c r="F115" s="11">
        <v>576.52644592999411</v>
      </c>
      <c r="G115" s="11">
        <v>33.794757311260192</v>
      </c>
      <c r="H115" s="11">
        <v>0</v>
      </c>
      <c r="I115" s="11">
        <v>1731.5999999971459</v>
      </c>
      <c r="L115" s="16"/>
      <c r="M115" s="17" t="s">
        <v>20</v>
      </c>
      <c r="N115" s="11">
        <f>N109+N114</f>
        <v>1.2232020533401018</v>
      </c>
      <c r="O115" s="11">
        <f t="shared" ref="O115" si="243">O109+O114</f>
        <v>5.2141635972658857</v>
      </c>
      <c r="P115" s="11">
        <f t="shared" ref="P115" si="244">P109+P114</f>
        <v>5.2183390973762549</v>
      </c>
      <c r="Q115" s="11">
        <f t="shared" ref="Q115" si="245">Q109+Q114</f>
        <v>5.9929983984406867</v>
      </c>
      <c r="R115" s="11">
        <f t="shared" ref="R115" si="246">R109+R114</f>
        <v>0.35129685354740325</v>
      </c>
      <c r="S115" s="11">
        <f t="shared" ref="S115" si="247">S109+S114</f>
        <v>0</v>
      </c>
      <c r="T115" s="11">
        <f t="shared" ref="T115" si="248">T109+T114</f>
        <v>17.999999999970331</v>
      </c>
    </row>
    <row r="117" spans="1:20" ht="17.850000000000001" customHeight="1" x14ac:dyDescent="0.25">
      <c r="A117" s="19"/>
      <c r="B117" s="19"/>
      <c r="C117" s="19"/>
      <c r="D117" s="19"/>
      <c r="E117" s="19"/>
      <c r="F117" s="19"/>
      <c r="G117" s="19"/>
      <c r="H117" s="19"/>
      <c r="I117" s="19"/>
      <c r="L117" s="19"/>
      <c r="M117" s="19"/>
      <c r="N117" s="19"/>
      <c r="O117" s="19"/>
      <c r="P117" s="19"/>
      <c r="Q117" s="19"/>
      <c r="R117" s="19"/>
      <c r="S117" s="19"/>
      <c r="T117" s="19"/>
    </row>
    <row r="118" spans="1:20" ht="17.850000000000001" customHeight="1" x14ac:dyDescent="0.25">
      <c r="A118" s="34" t="s">
        <v>21</v>
      </c>
      <c r="B118" s="34"/>
      <c r="C118" s="34"/>
      <c r="D118" s="34"/>
      <c r="E118" s="34"/>
      <c r="F118" s="34"/>
      <c r="G118" s="34"/>
      <c r="H118" s="1" t="s">
        <v>22</v>
      </c>
      <c r="I118" s="1">
        <v>96.2</v>
      </c>
      <c r="J118" s="20">
        <v>4000</v>
      </c>
      <c r="L118" s="35" t="s">
        <v>25</v>
      </c>
      <c r="M118" s="36"/>
      <c r="N118" s="36"/>
      <c r="O118" s="36"/>
      <c r="P118" s="36"/>
      <c r="Q118" s="36"/>
      <c r="R118" s="37"/>
      <c r="S118" s="1" t="s">
        <v>22</v>
      </c>
      <c r="T118" s="1">
        <v>96.2</v>
      </c>
    </row>
    <row r="119" spans="1:20" ht="17.850000000000001" customHeight="1" x14ac:dyDescent="0.25">
      <c r="A119" s="2" t="s">
        <v>1</v>
      </c>
      <c r="B119" s="2" t="s">
        <v>2</v>
      </c>
      <c r="C119" s="3" t="s">
        <v>3</v>
      </c>
      <c r="D119" s="4" t="s">
        <v>4</v>
      </c>
      <c r="E119" s="2" t="s">
        <v>5</v>
      </c>
      <c r="F119" s="2" t="s">
        <v>6</v>
      </c>
      <c r="G119" s="2" t="s">
        <v>7</v>
      </c>
      <c r="H119" s="2" t="s">
        <v>8</v>
      </c>
      <c r="I119" s="2" t="s">
        <v>9</v>
      </c>
      <c r="L119" s="2" t="s">
        <v>1</v>
      </c>
      <c r="M119" s="2" t="s">
        <v>2</v>
      </c>
      <c r="N119" s="3" t="s">
        <v>3</v>
      </c>
      <c r="O119" s="4" t="s">
        <v>4</v>
      </c>
      <c r="P119" s="2" t="s">
        <v>5</v>
      </c>
      <c r="Q119" s="2" t="s">
        <v>6</v>
      </c>
      <c r="R119" s="2" t="s">
        <v>7</v>
      </c>
      <c r="S119" s="2" t="s">
        <v>8</v>
      </c>
      <c r="T119" s="2" t="s">
        <v>9</v>
      </c>
    </row>
    <row r="120" spans="1:20" ht="17.850000000000001" customHeight="1" x14ac:dyDescent="0.25">
      <c r="A120" s="5">
        <v>21</v>
      </c>
      <c r="B120" s="6" t="s">
        <v>10</v>
      </c>
      <c r="C120" s="7">
        <v>0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8">
        <v>0</v>
      </c>
      <c r="L120" s="5">
        <v>21</v>
      </c>
      <c r="M120" s="6" t="s">
        <v>10</v>
      </c>
      <c r="N120" s="7">
        <f>C120/$I$118</f>
        <v>0</v>
      </c>
      <c r="O120" s="7">
        <f t="shared" ref="O120:T120" si="249">D120/$I$118</f>
        <v>0</v>
      </c>
      <c r="P120" s="7">
        <f t="shared" si="249"/>
        <v>0</v>
      </c>
      <c r="Q120" s="7">
        <f t="shared" si="249"/>
        <v>0</v>
      </c>
      <c r="R120" s="7">
        <f t="shared" si="249"/>
        <v>0</v>
      </c>
      <c r="S120" s="7">
        <f t="shared" si="249"/>
        <v>0</v>
      </c>
      <c r="T120" s="7">
        <f t="shared" si="249"/>
        <v>0</v>
      </c>
    </row>
    <row r="121" spans="1:20" ht="17.850000000000001" customHeight="1" x14ac:dyDescent="0.25">
      <c r="A121" s="5">
        <v>22</v>
      </c>
      <c r="B121" s="6" t="s">
        <v>11</v>
      </c>
      <c r="C121" s="7">
        <v>0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8">
        <v>0</v>
      </c>
      <c r="L121" s="5">
        <v>22</v>
      </c>
      <c r="M121" s="6" t="s">
        <v>11</v>
      </c>
      <c r="N121" s="7">
        <f t="shared" ref="N121:N123" si="250">C121/$I$118</f>
        <v>0</v>
      </c>
      <c r="O121" s="7">
        <f t="shared" ref="O121:O123" si="251">D121/$I$118</f>
        <v>0</v>
      </c>
      <c r="P121" s="7">
        <f t="shared" ref="P121:P123" si="252">E121/$I$118</f>
        <v>0</v>
      </c>
      <c r="Q121" s="7">
        <f t="shared" ref="Q121:Q123" si="253">F121/$I$118</f>
        <v>0</v>
      </c>
      <c r="R121" s="7">
        <f t="shared" ref="R121:R123" si="254">G121/$I$118</f>
        <v>0</v>
      </c>
      <c r="S121" s="7">
        <f t="shared" ref="S121:S123" si="255">H121/$I$118</f>
        <v>0</v>
      </c>
      <c r="T121" s="7">
        <f t="shared" ref="T121:T123" si="256">I121/$I$118</f>
        <v>0</v>
      </c>
    </row>
    <row r="122" spans="1:20" ht="17.850000000000001" customHeight="1" x14ac:dyDescent="0.25">
      <c r="A122" s="5">
        <v>23</v>
      </c>
      <c r="B122" s="6" t="s">
        <v>12</v>
      </c>
      <c r="C122" s="7">
        <v>0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8">
        <v>0</v>
      </c>
      <c r="L122" s="5">
        <v>23</v>
      </c>
      <c r="M122" s="6" t="s">
        <v>12</v>
      </c>
      <c r="N122" s="7">
        <f t="shared" si="250"/>
        <v>0</v>
      </c>
      <c r="O122" s="7">
        <f t="shared" si="251"/>
        <v>0</v>
      </c>
      <c r="P122" s="7">
        <f t="shared" si="252"/>
        <v>0</v>
      </c>
      <c r="Q122" s="7">
        <f t="shared" si="253"/>
        <v>0</v>
      </c>
      <c r="R122" s="7">
        <f t="shared" si="254"/>
        <v>0</v>
      </c>
      <c r="S122" s="7">
        <f t="shared" si="255"/>
        <v>0</v>
      </c>
      <c r="T122" s="7">
        <f t="shared" si="256"/>
        <v>0</v>
      </c>
    </row>
    <row r="123" spans="1:20" ht="17.850000000000001" customHeight="1" x14ac:dyDescent="0.25">
      <c r="A123" s="5">
        <v>24</v>
      </c>
      <c r="B123" s="6" t="s">
        <v>13</v>
      </c>
      <c r="C123" s="7">
        <v>0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8">
        <v>0</v>
      </c>
      <c r="L123" s="5">
        <v>24</v>
      </c>
      <c r="M123" s="6" t="s">
        <v>13</v>
      </c>
      <c r="N123" s="7">
        <f t="shared" si="250"/>
        <v>0</v>
      </c>
      <c r="O123" s="7">
        <f t="shared" si="251"/>
        <v>0</v>
      </c>
      <c r="P123" s="7">
        <f t="shared" si="252"/>
        <v>0</v>
      </c>
      <c r="Q123" s="7">
        <f t="shared" si="253"/>
        <v>0</v>
      </c>
      <c r="R123" s="7">
        <f t="shared" si="254"/>
        <v>0</v>
      </c>
      <c r="S123" s="7">
        <f t="shared" si="255"/>
        <v>0</v>
      </c>
      <c r="T123" s="7">
        <f t="shared" si="256"/>
        <v>0</v>
      </c>
    </row>
    <row r="124" spans="1:20" ht="17.850000000000001" customHeight="1" x14ac:dyDescent="0.25">
      <c r="A124" s="9"/>
      <c r="B124" s="10" t="s">
        <v>14</v>
      </c>
      <c r="C124" s="11">
        <v>0</v>
      </c>
      <c r="D124" s="11">
        <v>0</v>
      </c>
      <c r="E124" s="11">
        <v>0</v>
      </c>
      <c r="F124" s="11">
        <v>0</v>
      </c>
      <c r="G124" s="11">
        <v>0</v>
      </c>
      <c r="H124" s="11">
        <v>0</v>
      </c>
      <c r="I124" s="11">
        <v>0</v>
      </c>
      <c r="L124" s="9"/>
      <c r="M124" s="10" t="s">
        <v>14</v>
      </c>
      <c r="N124" s="11">
        <f>SUM(N120:N123)</f>
        <v>0</v>
      </c>
      <c r="O124" s="11">
        <f>SUM(O120:O123)</f>
        <v>0</v>
      </c>
      <c r="P124" s="11">
        <f t="shared" ref="P124" si="257">SUM(P120:P123)</f>
        <v>0</v>
      </c>
      <c r="Q124" s="11">
        <f t="shared" ref="Q124" si="258">SUM(Q120:Q123)</f>
        <v>0</v>
      </c>
      <c r="R124" s="11">
        <f t="shared" ref="R124" si="259">SUM(R120:R123)</f>
        <v>0</v>
      </c>
      <c r="S124" s="11">
        <f t="shared" ref="S124" si="260">SUM(S120:S123)</f>
        <v>0</v>
      </c>
      <c r="T124" s="11">
        <f t="shared" ref="T124" si="261">SUM(T120:T123)</f>
        <v>0</v>
      </c>
    </row>
    <row r="125" spans="1:20" ht="17.850000000000001" customHeight="1" x14ac:dyDescent="0.25">
      <c r="A125" s="12">
        <v>41</v>
      </c>
      <c r="B125" s="13" t="s">
        <v>15</v>
      </c>
      <c r="C125" s="7">
        <v>91.878375794266191</v>
      </c>
      <c r="D125" s="7">
        <v>391.97211695170199</v>
      </c>
      <c r="E125" s="7">
        <v>467.75172870950661</v>
      </c>
      <c r="F125" s="7">
        <v>576.52644592999411</v>
      </c>
      <c r="G125" s="7">
        <v>33.794757311260192</v>
      </c>
      <c r="H125" s="7">
        <v>0</v>
      </c>
      <c r="I125" s="8">
        <v>1561.9234246967289</v>
      </c>
      <c r="L125" s="12">
        <v>41</v>
      </c>
      <c r="M125" s="13" t="s">
        <v>15</v>
      </c>
      <c r="N125" s="7">
        <f>C125/$I$118</f>
        <v>0.95507667145806852</v>
      </c>
      <c r="O125" s="7">
        <f t="shared" ref="O125:O128" si="262">D125/$I$118</f>
        <v>4.0745542302671724</v>
      </c>
      <c r="P125" s="7">
        <f t="shared" ref="P125:P128" si="263">E125/$I$118</f>
        <v>4.8622840822194036</v>
      </c>
      <c r="Q125" s="7">
        <f t="shared" ref="Q125:Q128" si="264">F125/$I$118</f>
        <v>5.9929983984406867</v>
      </c>
      <c r="R125" s="7">
        <f t="shared" ref="R125:R128" si="265">G125/$I$118</f>
        <v>0.35129685354740325</v>
      </c>
      <c r="S125" s="7">
        <f t="shared" ref="S125:S128" si="266">H125/$I$118</f>
        <v>0</v>
      </c>
      <c r="T125" s="7">
        <f t="shared" ref="T125:T128" si="267">I125/$I$118</f>
        <v>16.236210235932734</v>
      </c>
    </row>
    <row r="126" spans="1:20" ht="17.850000000000001" customHeight="1" x14ac:dyDescent="0.25">
      <c r="A126" s="12">
        <v>43</v>
      </c>
      <c r="B126" s="13" t="s">
        <v>16</v>
      </c>
      <c r="C126" s="7">
        <v>0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8">
        <v>0</v>
      </c>
      <c r="L126" s="12">
        <v>43</v>
      </c>
      <c r="M126" s="13" t="s">
        <v>16</v>
      </c>
      <c r="N126" s="7">
        <f t="shared" ref="N126:N128" si="268">C126/$I$118</f>
        <v>0</v>
      </c>
      <c r="O126" s="7">
        <f t="shared" si="262"/>
        <v>0</v>
      </c>
      <c r="P126" s="7">
        <f t="shared" si="263"/>
        <v>0</v>
      </c>
      <c r="Q126" s="7">
        <f t="shared" si="264"/>
        <v>0</v>
      </c>
      <c r="R126" s="7">
        <f t="shared" si="265"/>
        <v>0</v>
      </c>
      <c r="S126" s="7">
        <f t="shared" si="266"/>
        <v>0</v>
      </c>
      <c r="T126" s="7">
        <f t="shared" si="267"/>
        <v>0</v>
      </c>
    </row>
    <row r="127" spans="1:20" ht="17.850000000000001" customHeight="1" x14ac:dyDescent="0.25">
      <c r="A127" s="12">
        <v>44</v>
      </c>
      <c r="B127" s="13" t="s">
        <v>17</v>
      </c>
      <c r="C127" s="7">
        <v>0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8">
        <v>0</v>
      </c>
      <c r="L127" s="12">
        <v>44</v>
      </c>
      <c r="M127" s="13" t="s">
        <v>17</v>
      </c>
      <c r="N127" s="7">
        <f t="shared" si="268"/>
        <v>0</v>
      </c>
      <c r="O127" s="7">
        <f t="shared" si="262"/>
        <v>0</v>
      </c>
      <c r="P127" s="7">
        <f t="shared" si="263"/>
        <v>0</v>
      </c>
      <c r="Q127" s="7">
        <f t="shared" si="264"/>
        <v>0</v>
      </c>
      <c r="R127" s="7">
        <f t="shared" si="265"/>
        <v>0</v>
      </c>
      <c r="S127" s="7">
        <f t="shared" si="266"/>
        <v>0</v>
      </c>
      <c r="T127" s="7">
        <f t="shared" si="267"/>
        <v>0</v>
      </c>
    </row>
    <row r="128" spans="1:20" ht="17.850000000000001" customHeight="1" x14ac:dyDescent="0.25">
      <c r="A128" s="12">
        <v>46</v>
      </c>
      <c r="B128" s="13" t="s">
        <v>18</v>
      </c>
      <c r="C128" s="7">
        <v>25.793661737051611</v>
      </c>
      <c r="D128" s="7">
        <v>109.63042110527626</v>
      </c>
      <c r="E128" s="7">
        <v>34.252492458089115</v>
      </c>
      <c r="F128" s="7">
        <v>0</v>
      </c>
      <c r="G128" s="7">
        <v>0</v>
      </c>
      <c r="H128" s="7">
        <v>0</v>
      </c>
      <c r="I128" s="8">
        <v>169.67657530041697</v>
      </c>
      <c r="L128" s="12">
        <v>46</v>
      </c>
      <c r="M128" s="13" t="s">
        <v>18</v>
      </c>
      <c r="N128" s="7">
        <f t="shared" si="268"/>
        <v>0.26812538188203339</v>
      </c>
      <c r="O128" s="7">
        <f t="shared" si="262"/>
        <v>1.1396093669987137</v>
      </c>
      <c r="P128" s="7">
        <f t="shared" si="263"/>
        <v>0.35605501515685151</v>
      </c>
      <c r="Q128" s="7">
        <f t="shared" si="264"/>
        <v>0</v>
      </c>
      <c r="R128" s="7">
        <f t="shared" si="265"/>
        <v>0</v>
      </c>
      <c r="S128" s="7">
        <f t="shared" si="266"/>
        <v>0</v>
      </c>
      <c r="T128" s="7">
        <f t="shared" si="267"/>
        <v>1.7637897640375984</v>
      </c>
    </row>
    <row r="129" spans="1:20" ht="17.850000000000001" customHeight="1" x14ac:dyDescent="0.25">
      <c r="A129" s="14"/>
      <c r="B129" s="15" t="s">
        <v>19</v>
      </c>
      <c r="C129" s="11">
        <v>117.6720375313178</v>
      </c>
      <c r="D129" s="11">
        <v>501.60253805697823</v>
      </c>
      <c r="E129" s="11">
        <v>502.00422116759574</v>
      </c>
      <c r="F129" s="11">
        <v>576.52644592999411</v>
      </c>
      <c r="G129" s="11">
        <v>33.794757311260192</v>
      </c>
      <c r="H129" s="11">
        <v>0</v>
      </c>
      <c r="I129" s="11">
        <v>1731.5999999971459</v>
      </c>
      <c r="L129" s="14"/>
      <c r="M129" s="15" t="s">
        <v>19</v>
      </c>
      <c r="N129" s="11">
        <f>SUM(N125:N128)</f>
        <v>1.2232020533401018</v>
      </c>
      <c r="O129" s="11">
        <f t="shared" ref="O129" si="269">SUM(O125:O128)</f>
        <v>5.2141635972658857</v>
      </c>
      <c r="P129" s="11">
        <f t="shared" ref="P129" si="270">SUM(P125:P128)</f>
        <v>5.2183390973762549</v>
      </c>
      <c r="Q129" s="11">
        <f t="shared" ref="Q129" si="271">SUM(Q125:Q128)</f>
        <v>5.9929983984406867</v>
      </c>
      <c r="R129" s="11">
        <f t="shared" ref="R129" si="272">SUM(R125:R128)</f>
        <v>0.35129685354740325</v>
      </c>
      <c r="S129" s="11">
        <f t="shared" ref="S129" si="273">SUM(S125:S128)</f>
        <v>0</v>
      </c>
      <c r="T129" s="11">
        <f t="shared" ref="T129" si="274">SUM(T125:T128)</f>
        <v>17.999999999970331</v>
      </c>
    </row>
    <row r="130" spans="1:20" ht="17.850000000000001" customHeight="1" x14ac:dyDescent="0.25">
      <c r="A130" s="16"/>
      <c r="B130" s="17" t="s">
        <v>20</v>
      </c>
      <c r="C130" s="11">
        <v>117.6720375313178</v>
      </c>
      <c r="D130" s="11">
        <v>501.60253805697823</v>
      </c>
      <c r="E130" s="11">
        <v>502.00422116759574</v>
      </c>
      <c r="F130" s="11">
        <v>576.52644592999411</v>
      </c>
      <c r="G130" s="11">
        <v>33.794757311260192</v>
      </c>
      <c r="H130" s="11">
        <v>0</v>
      </c>
      <c r="I130" s="11">
        <v>1731.5999999971459</v>
      </c>
      <c r="L130" s="16"/>
      <c r="M130" s="17" t="s">
        <v>20</v>
      </c>
      <c r="N130" s="11">
        <f>N124+N129</f>
        <v>1.2232020533401018</v>
      </c>
      <c r="O130" s="11">
        <f t="shared" ref="O130" si="275">O124+O129</f>
        <v>5.2141635972658857</v>
      </c>
      <c r="P130" s="11">
        <f t="shared" ref="P130" si="276">P124+P129</f>
        <v>5.2183390973762549</v>
      </c>
      <c r="Q130" s="11">
        <f t="shared" ref="Q130" si="277">Q124+Q129</f>
        <v>5.9929983984406867</v>
      </c>
      <c r="R130" s="11">
        <f t="shared" ref="R130" si="278">R124+R129</f>
        <v>0.35129685354740325</v>
      </c>
      <c r="S130" s="11">
        <f t="shared" ref="S130" si="279">S124+S129</f>
        <v>0</v>
      </c>
      <c r="T130" s="11">
        <f t="shared" ref="T130" si="280">T124+T129</f>
        <v>17.999999999970331</v>
      </c>
    </row>
    <row r="131" spans="1:20" ht="17.850000000000001" customHeight="1" x14ac:dyDescent="0.25">
      <c r="A131" s="19"/>
      <c r="B131" s="19"/>
      <c r="C131" s="19"/>
      <c r="D131" s="19"/>
      <c r="E131" s="19"/>
      <c r="F131" s="19"/>
      <c r="G131" s="19"/>
      <c r="H131" s="19"/>
      <c r="I131" s="19"/>
      <c r="L131" s="19"/>
      <c r="M131" s="19"/>
      <c r="N131" s="19"/>
      <c r="O131" s="19"/>
      <c r="P131" s="19"/>
      <c r="Q131" s="19"/>
      <c r="R131" s="19"/>
      <c r="S131" s="19"/>
      <c r="T131" s="19"/>
    </row>
    <row r="133" spans="1:20" ht="17.850000000000001" customHeight="1" x14ac:dyDescent="0.25">
      <c r="A133" s="34" t="s">
        <v>21</v>
      </c>
      <c r="B133" s="34"/>
      <c r="C133" s="34"/>
      <c r="D133" s="34"/>
      <c r="E133" s="34"/>
      <c r="F133" s="34"/>
      <c r="G133" s="34"/>
      <c r="H133" s="1" t="s">
        <v>22</v>
      </c>
      <c r="I133" s="1">
        <f>I58+I88+I118</f>
        <v>186.67000000000002</v>
      </c>
      <c r="J133" s="20" t="s">
        <v>28</v>
      </c>
      <c r="L133" s="35" t="s">
        <v>25</v>
      </c>
      <c r="M133" s="36"/>
      <c r="N133" s="36"/>
      <c r="O133" s="36"/>
      <c r="P133" s="36"/>
      <c r="Q133" s="36"/>
      <c r="R133" s="37"/>
      <c r="S133" s="1" t="s">
        <v>22</v>
      </c>
      <c r="T133" s="1">
        <v>96.2</v>
      </c>
    </row>
    <row r="134" spans="1:20" ht="17.850000000000001" customHeight="1" x14ac:dyDescent="0.25">
      <c r="A134" s="2" t="s">
        <v>1</v>
      </c>
      <c r="B134" s="2" t="s">
        <v>2</v>
      </c>
      <c r="C134" s="3" t="s">
        <v>3</v>
      </c>
      <c r="D134" s="4" t="s">
        <v>4</v>
      </c>
      <c r="E134" s="2" t="s">
        <v>5</v>
      </c>
      <c r="F134" s="2" t="s">
        <v>6</v>
      </c>
      <c r="G134" s="2" t="s">
        <v>7</v>
      </c>
      <c r="H134" s="2" t="s">
        <v>8</v>
      </c>
      <c r="I134" s="2" t="s">
        <v>9</v>
      </c>
      <c r="L134" s="2" t="s">
        <v>1</v>
      </c>
      <c r="M134" s="2" t="s">
        <v>2</v>
      </c>
      <c r="N134" s="3" t="s">
        <v>3</v>
      </c>
      <c r="O134" s="4" t="s">
        <v>4</v>
      </c>
      <c r="P134" s="2" t="s">
        <v>5</v>
      </c>
      <c r="Q134" s="2" t="s">
        <v>6</v>
      </c>
      <c r="R134" s="2" t="s">
        <v>7</v>
      </c>
      <c r="S134" s="2" t="s">
        <v>8</v>
      </c>
      <c r="T134" s="2" t="s">
        <v>9</v>
      </c>
    </row>
    <row r="135" spans="1:20" ht="17.850000000000001" customHeight="1" x14ac:dyDescent="0.25">
      <c r="A135" s="5">
        <v>21</v>
      </c>
      <c r="B135" s="6" t="s">
        <v>10</v>
      </c>
      <c r="C135" s="27">
        <f>C60+C90+C120</f>
        <v>1.765254354935202</v>
      </c>
      <c r="D135" s="27">
        <f t="shared" ref="D135:I135" si="281">D60+D90+D120</f>
        <v>23.413925575939206</v>
      </c>
      <c r="E135" s="27">
        <f t="shared" si="281"/>
        <v>179.18923642043535</v>
      </c>
      <c r="F135" s="27">
        <f t="shared" si="281"/>
        <v>4.0655993723691921</v>
      </c>
      <c r="G135" s="27">
        <f t="shared" si="281"/>
        <v>0</v>
      </c>
      <c r="H135" s="27">
        <f t="shared" si="281"/>
        <v>0</v>
      </c>
      <c r="I135" s="27">
        <f t="shared" si="281"/>
        <v>208.43401572367895</v>
      </c>
      <c r="L135" s="5">
        <v>21</v>
      </c>
      <c r="M135" s="6" t="s">
        <v>10</v>
      </c>
      <c r="N135" s="7">
        <f>C135/$I$133</f>
        <v>9.4565508916012314E-3</v>
      </c>
      <c r="O135" s="7">
        <f t="shared" ref="O135:T135" si="282">D135/$I$133</f>
        <v>0.12542950434423958</v>
      </c>
      <c r="P135" s="7">
        <f t="shared" si="282"/>
        <v>0.95992519644525276</v>
      </c>
      <c r="Q135" s="7">
        <f t="shared" si="282"/>
        <v>2.1779607716125738E-2</v>
      </c>
      <c r="R135" s="7">
        <f t="shared" si="282"/>
        <v>0</v>
      </c>
      <c r="S135" s="7">
        <f t="shared" si="282"/>
        <v>0</v>
      </c>
      <c r="T135" s="7">
        <f t="shared" si="282"/>
        <v>1.1165908593972194</v>
      </c>
    </row>
    <row r="136" spans="1:20" ht="17.850000000000001" customHeight="1" x14ac:dyDescent="0.25">
      <c r="A136" s="5">
        <v>22</v>
      </c>
      <c r="B136" s="6" t="s">
        <v>11</v>
      </c>
      <c r="C136" s="27">
        <f t="shared" ref="C136:I136" si="283">C61+C91+C121</f>
        <v>18.415789036841826</v>
      </c>
      <c r="D136" s="27">
        <f t="shared" si="283"/>
        <v>110.21136590914223</v>
      </c>
      <c r="E136" s="27">
        <f t="shared" si="283"/>
        <v>15.504030890044508</v>
      </c>
      <c r="F136" s="27">
        <f t="shared" si="283"/>
        <v>0</v>
      </c>
      <c r="G136" s="27">
        <f t="shared" si="283"/>
        <v>0</v>
      </c>
      <c r="H136" s="27">
        <f t="shared" si="283"/>
        <v>0</v>
      </c>
      <c r="I136" s="27">
        <f t="shared" si="283"/>
        <v>144.13118583602855</v>
      </c>
      <c r="L136" s="5">
        <v>22</v>
      </c>
      <c r="M136" s="6" t="s">
        <v>11</v>
      </c>
      <c r="N136" s="7">
        <f t="shared" ref="N136:N138" si="284">C136/$I$133</f>
        <v>9.8654251014313091E-2</v>
      </c>
      <c r="O136" s="7">
        <f t="shared" ref="O136:O138" si="285">D136/$I$133</f>
        <v>0.59040748866525006</v>
      </c>
      <c r="P136" s="7">
        <f t="shared" ref="P136:P138" si="286">E136/$I$133</f>
        <v>8.3055825199788436E-2</v>
      </c>
      <c r="Q136" s="7">
        <f t="shared" ref="Q136:Q138" si="287">F136/$I$133</f>
        <v>0</v>
      </c>
      <c r="R136" s="7">
        <f t="shared" ref="R136:R138" si="288">G136/$I$133</f>
        <v>0</v>
      </c>
      <c r="S136" s="7">
        <f t="shared" ref="S136:S138" si="289">H136/$I$133</f>
        <v>0</v>
      </c>
      <c r="T136" s="7">
        <f t="shared" ref="T136:T138" si="290">I136/$I$133</f>
        <v>0.77211756487935146</v>
      </c>
    </row>
    <row r="137" spans="1:20" ht="17.850000000000001" customHeight="1" x14ac:dyDescent="0.25">
      <c r="A137" s="5">
        <v>23</v>
      </c>
      <c r="B137" s="6" t="s">
        <v>12</v>
      </c>
      <c r="C137" s="27">
        <f t="shared" ref="C137:I137" si="291">C62+C92+C122</f>
        <v>0</v>
      </c>
      <c r="D137" s="27">
        <f t="shared" si="291"/>
        <v>0</v>
      </c>
      <c r="E137" s="27">
        <f t="shared" si="291"/>
        <v>7.5723818966960241</v>
      </c>
      <c r="F137" s="27">
        <f t="shared" si="291"/>
        <v>0</v>
      </c>
      <c r="G137" s="27">
        <f t="shared" si="291"/>
        <v>0</v>
      </c>
      <c r="H137" s="27">
        <f t="shared" si="291"/>
        <v>0</v>
      </c>
      <c r="I137" s="27">
        <f t="shared" si="291"/>
        <v>7.5723818966960241</v>
      </c>
      <c r="L137" s="5">
        <v>23</v>
      </c>
      <c r="M137" s="6" t="s">
        <v>12</v>
      </c>
      <c r="N137" s="7">
        <f t="shared" si="284"/>
        <v>0</v>
      </c>
      <c r="O137" s="7">
        <f t="shared" si="285"/>
        <v>0</v>
      </c>
      <c r="P137" s="7">
        <f t="shared" si="286"/>
        <v>4.0565607203600064E-2</v>
      </c>
      <c r="Q137" s="7">
        <f t="shared" si="287"/>
        <v>0</v>
      </c>
      <c r="R137" s="7">
        <f t="shared" si="288"/>
        <v>0</v>
      </c>
      <c r="S137" s="7">
        <f t="shared" si="289"/>
        <v>0</v>
      </c>
      <c r="T137" s="7">
        <f t="shared" si="290"/>
        <v>4.0565607203600064E-2</v>
      </c>
    </row>
    <row r="138" spans="1:20" ht="17.850000000000001" customHeight="1" x14ac:dyDescent="0.25">
      <c r="A138" s="5">
        <v>24</v>
      </c>
      <c r="B138" s="6" t="s">
        <v>13</v>
      </c>
      <c r="C138" s="27">
        <f t="shared" ref="C138:I138" si="292">C63+C93+C123</f>
        <v>0</v>
      </c>
      <c r="D138" s="27">
        <f t="shared" si="292"/>
        <v>0</v>
      </c>
      <c r="E138" s="27">
        <f t="shared" si="292"/>
        <v>19.153671856978416</v>
      </c>
      <c r="F138" s="27">
        <f t="shared" si="292"/>
        <v>4.5469119570238385</v>
      </c>
      <c r="G138" s="27">
        <f t="shared" si="292"/>
        <v>0</v>
      </c>
      <c r="H138" s="27">
        <f t="shared" si="292"/>
        <v>0</v>
      </c>
      <c r="I138" s="27">
        <f t="shared" si="292"/>
        <v>23.700583814002254</v>
      </c>
      <c r="L138" s="5">
        <v>24</v>
      </c>
      <c r="M138" s="6" t="s">
        <v>13</v>
      </c>
      <c r="N138" s="7">
        <f t="shared" si="284"/>
        <v>0</v>
      </c>
      <c r="O138" s="7">
        <f t="shared" si="285"/>
        <v>0</v>
      </c>
      <c r="P138" s="7">
        <f t="shared" si="286"/>
        <v>0.10260712410659675</v>
      </c>
      <c r="Q138" s="7">
        <f t="shared" si="287"/>
        <v>2.4358021947950063E-2</v>
      </c>
      <c r="R138" s="7">
        <f t="shared" si="288"/>
        <v>0</v>
      </c>
      <c r="S138" s="7">
        <f t="shared" si="289"/>
        <v>0</v>
      </c>
      <c r="T138" s="7">
        <f t="shared" si="290"/>
        <v>0.12696514605454681</v>
      </c>
    </row>
    <row r="139" spans="1:20" ht="17.850000000000001" customHeight="1" x14ac:dyDescent="0.25">
      <c r="A139" s="9"/>
      <c r="B139" s="10" t="s">
        <v>14</v>
      </c>
      <c r="C139" s="31">
        <f t="shared" ref="C139:I139" si="293">C64+C94+C124</f>
        <v>20.181043391777028</v>
      </c>
      <c r="D139" s="31">
        <f t="shared" si="293"/>
        <v>133.62529148508145</v>
      </c>
      <c r="E139" s="31">
        <f t="shared" si="293"/>
        <v>221.4193210641543</v>
      </c>
      <c r="F139" s="31">
        <f t="shared" si="293"/>
        <v>8.6125113293930298</v>
      </c>
      <c r="G139" s="31">
        <f t="shared" si="293"/>
        <v>0</v>
      </c>
      <c r="H139" s="31">
        <f t="shared" si="293"/>
        <v>0</v>
      </c>
      <c r="I139" s="31">
        <f t="shared" si="293"/>
        <v>383.83816727040573</v>
      </c>
      <c r="L139" s="9"/>
      <c r="M139" s="10" t="s">
        <v>14</v>
      </c>
      <c r="N139" s="11">
        <f>SUM(N135:N138)</f>
        <v>0.10811080190591432</v>
      </c>
      <c r="O139" s="11">
        <f>SUM(O135:O138)</f>
        <v>0.71583699300948966</v>
      </c>
      <c r="P139" s="11">
        <f t="shared" ref="P139:T139" si="294">SUM(P135:P138)</f>
        <v>1.1861537529552379</v>
      </c>
      <c r="Q139" s="11">
        <f t="shared" si="294"/>
        <v>4.6137629664075801E-2</v>
      </c>
      <c r="R139" s="11">
        <f t="shared" si="294"/>
        <v>0</v>
      </c>
      <c r="S139" s="11">
        <f t="shared" si="294"/>
        <v>0</v>
      </c>
      <c r="T139" s="11">
        <f t="shared" si="294"/>
        <v>2.0562391775347177</v>
      </c>
    </row>
    <row r="140" spans="1:20" ht="17.850000000000001" customHeight="1" x14ac:dyDescent="0.25">
      <c r="A140" s="12">
        <v>41</v>
      </c>
      <c r="B140" s="13" t="s">
        <v>15</v>
      </c>
      <c r="C140" s="27">
        <f t="shared" ref="C140:I140" si="295">C65+C95+C125</f>
        <v>99.408362117212988</v>
      </c>
      <c r="D140" s="27">
        <f t="shared" si="295"/>
        <v>466.95187036371135</v>
      </c>
      <c r="E140" s="27">
        <f t="shared" si="295"/>
        <v>555.1406813171476</v>
      </c>
      <c r="F140" s="27">
        <f t="shared" si="295"/>
        <v>798.77229714308373</v>
      </c>
      <c r="G140" s="27">
        <f t="shared" si="295"/>
        <v>175.61266995982857</v>
      </c>
      <c r="H140" s="27">
        <f t="shared" si="295"/>
        <v>118.90420779458614</v>
      </c>
      <c r="I140" s="27">
        <f t="shared" si="295"/>
        <v>2214.7900886955704</v>
      </c>
      <c r="L140" s="12">
        <v>41</v>
      </c>
      <c r="M140" s="13" t="s">
        <v>15</v>
      </c>
      <c r="N140" s="7">
        <f>C140/$I$133</f>
        <v>0.53253528749779278</v>
      </c>
      <c r="O140" s="7">
        <f t="shared" ref="O140:O143" si="296">D140/$I$133</f>
        <v>2.5014832076054603</v>
      </c>
      <c r="P140" s="7">
        <f t="shared" ref="P140:P143" si="297">E140/$I$133</f>
        <v>2.973914830005612</v>
      </c>
      <c r="Q140" s="7">
        <f t="shared" ref="Q140:Q143" si="298">F140/$I$133</f>
        <v>4.2790608943219786</v>
      </c>
      <c r="R140" s="7">
        <f t="shared" ref="R140:R143" si="299">G140/$I$133</f>
        <v>0.94076536111763298</v>
      </c>
      <c r="S140" s="7">
        <f t="shared" ref="S140:S143" si="300">H140/$I$133</f>
        <v>0.63697545290933799</v>
      </c>
      <c r="T140" s="7">
        <f t="shared" ref="T140:T143" si="301">I140/$I$133</f>
        <v>11.864735033457814</v>
      </c>
    </row>
    <row r="141" spans="1:20" ht="17.850000000000001" customHeight="1" x14ac:dyDescent="0.25">
      <c r="A141" s="12">
        <v>43</v>
      </c>
      <c r="B141" s="13" t="s">
        <v>16</v>
      </c>
      <c r="C141" s="27">
        <f t="shared" ref="C141:I141" si="302">C66+C96+C126</f>
        <v>0</v>
      </c>
      <c r="D141" s="27">
        <f t="shared" si="302"/>
        <v>0</v>
      </c>
      <c r="E141" s="27">
        <f t="shared" si="302"/>
        <v>0</v>
      </c>
      <c r="F141" s="27">
        <f t="shared" si="302"/>
        <v>29.099999999999998</v>
      </c>
      <c r="G141" s="27">
        <f t="shared" si="302"/>
        <v>0</v>
      </c>
      <c r="H141" s="27">
        <f t="shared" si="302"/>
        <v>0</v>
      </c>
      <c r="I141" s="27">
        <f t="shared" si="302"/>
        <v>29.099999999999998</v>
      </c>
      <c r="L141" s="12">
        <v>43</v>
      </c>
      <c r="M141" s="13" t="s">
        <v>16</v>
      </c>
      <c r="N141" s="7">
        <f t="shared" ref="N141:N143" si="303">C141/$I$133</f>
        <v>0</v>
      </c>
      <c r="O141" s="7">
        <f t="shared" si="296"/>
        <v>0</v>
      </c>
      <c r="P141" s="7">
        <f t="shared" si="297"/>
        <v>0</v>
      </c>
      <c r="Q141" s="7">
        <f t="shared" si="298"/>
        <v>0.15589007339154656</v>
      </c>
      <c r="R141" s="7">
        <f t="shared" si="299"/>
        <v>0</v>
      </c>
      <c r="S141" s="7">
        <f t="shared" si="300"/>
        <v>0</v>
      </c>
      <c r="T141" s="7">
        <f t="shared" si="301"/>
        <v>0.15589007339154656</v>
      </c>
    </row>
    <row r="142" spans="1:20" ht="17.850000000000001" customHeight="1" x14ac:dyDescent="0.25">
      <c r="A142" s="12">
        <v>44</v>
      </c>
      <c r="B142" s="13" t="s">
        <v>17</v>
      </c>
      <c r="C142" s="27">
        <f t="shared" ref="C142:I142" si="304">C67+C97+C127</f>
        <v>0</v>
      </c>
      <c r="D142" s="27">
        <f t="shared" si="304"/>
        <v>0</v>
      </c>
      <c r="E142" s="27">
        <f t="shared" si="304"/>
        <v>0</v>
      </c>
      <c r="F142" s="27">
        <f t="shared" si="304"/>
        <v>0</v>
      </c>
      <c r="G142" s="27">
        <f t="shared" si="304"/>
        <v>0</v>
      </c>
      <c r="H142" s="27">
        <f t="shared" si="304"/>
        <v>52.645337798650637</v>
      </c>
      <c r="I142" s="27">
        <f t="shared" si="304"/>
        <v>52.645337798650637</v>
      </c>
      <c r="L142" s="12">
        <v>44</v>
      </c>
      <c r="M142" s="13" t="s">
        <v>17</v>
      </c>
      <c r="N142" s="7">
        <f t="shared" si="303"/>
        <v>0</v>
      </c>
      <c r="O142" s="7">
        <f t="shared" si="296"/>
        <v>0</v>
      </c>
      <c r="P142" s="7">
        <f t="shared" si="297"/>
        <v>0</v>
      </c>
      <c r="Q142" s="7">
        <f t="shared" si="298"/>
        <v>0</v>
      </c>
      <c r="R142" s="7">
        <f t="shared" si="299"/>
        <v>0</v>
      </c>
      <c r="S142" s="7">
        <f t="shared" si="300"/>
        <v>0.28202355921492811</v>
      </c>
      <c r="T142" s="7">
        <f t="shared" si="301"/>
        <v>0.28202355921492811</v>
      </c>
    </row>
    <row r="143" spans="1:20" ht="17.850000000000001" customHeight="1" x14ac:dyDescent="0.25">
      <c r="A143" s="12">
        <v>46</v>
      </c>
      <c r="B143" s="13" t="s">
        <v>18</v>
      </c>
      <c r="C143" s="27">
        <f t="shared" ref="C143:I143" si="305">C68+C98+C128</f>
        <v>31.609851188866507</v>
      </c>
      <c r="D143" s="27">
        <f t="shared" si="305"/>
        <v>126.29811299824844</v>
      </c>
      <c r="E143" s="27">
        <f t="shared" si="305"/>
        <v>34.252492458089115</v>
      </c>
      <c r="F143" s="27">
        <f t="shared" si="305"/>
        <v>196.87867807780583</v>
      </c>
      <c r="G143" s="27">
        <f t="shared" si="305"/>
        <v>0</v>
      </c>
      <c r="H143" s="27">
        <f t="shared" si="305"/>
        <v>0</v>
      </c>
      <c r="I143" s="27">
        <f t="shared" si="305"/>
        <v>389.03913472300985</v>
      </c>
      <c r="L143" s="12">
        <v>46</v>
      </c>
      <c r="M143" s="13" t="s">
        <v>18</v>
      </c>
      <c r="N143" s="7">
        <f t="shared" si="303"/>
        <v>0.16933546466420155</v>
      </c>
      <c r="O143" s="7">
        <f t="shared" si="296"/>
        <v>0.67658495204504432</v>
      </c>
      <c r="P143" s="7">
        <f t="shared" si="297"/>
        <v>0.1834922186644298</v>
      </c>
      <c r="Q143" s="7">
        <f t="shared" si="298"/>
        <v>1.0546883702673477</v>
      </c>
      <c r="R143" s="7">
        <f t="shared" si="299"/>
        <v>0</v>
      </c>
      <c r="S143" s="7">
        <f t="shared" si="300"/>
        <v>0</v>
      </c>
      <c r="T143" s="7">
        <f t="shared" si="301"/>
        <v>2.0841010056410232</v>
      </c>
    </row>
    <row r="144" spans="1:20" ht="17.850000000000001" customHeight="1" x14ac:dyDescent="0.25">
      <c r="A144" s="14"/>
      <c r="B144" s="15" t="s">
        <v>19</v>
      </c>
      <c r="C144" s="32">
        <f t="shared" ref="C144:I144" si="306">C69+C99+C129</f>
        <v>131.0182133060795</v>
      </c>
      <c r="D144" s="32">
        <f t="shared" si="306"/>
        <v>593.24998336195972</v>
      </c>
      <c r="E144" s="32">
        <f t="shared" si="306"/>
        <v>589.39317377523673</v>
      </c>
      <c r="F144" s="32">
        <f t="shared" si="306"/>
        <v>1024.7509752208896</v>
      </c>
      <c r="G144" s="32">
        <f t="shared" si="306"/>
        <v>175.61266995982857</v>
      </c>
      <c r="H144" s="32">
        <f t="shared" si="306"/>
        <v>171.54954559323679</v>
      </c>
      <c r="I144" s="32">
        <f t="shared" si="306"/>
        <v>2685.5745612172309</v>
      </c>
      <c r="L144" s="14"/>
      <c r="M144" s="15" t="s">
        <v>19</v>
      </c>
      <c r="N144" s="11">
        <f>SUM(N140:N143)</f>
        <v>0.70187075216199435</v>
      </c>
      <c r="O144" s="11">
        <f t="shared" ref="O144:T144" si="307">SUM(O140:O143)</f>
        <v>3.1780681596505045</v>
      </c>
      <c r="P144" s="11">
        <f t="shared" si="307"/>
        <v>3.1574070486700418</v>
      </c>
      <c r="Q144" s="11">
        <f t="shared" si="307"/>
        <v>5.489639337980873</v>
      </c>
      <c r="R144" s="11">
        <f t="shared" si="307"/>
        <v>0.94076536111763298</v>
      </c>
      <c r="S144" s="11">
        <f t="shared" si="307"/>
        <v>0.91899901212426616</v>
      </c>
      <c r="T144" s="11">
        <f t="shared" si="307"/>
        <v>14.38674967170531</v>
      </c>
    </row>
    <row r="145" spans="1:20" ht="17.850000000000001" customHeight="1" x14ac:dyDescent="0.25">
      <c r="A145" s="16"/>
      <c r="B145" s="17" t="s">
        <v>20</v>
      </c>
      <c r="C145" s="33">
        <f t="shared" ref="C145:I145" si="308">C70+C100+C130</f>
        <v>151.19925669785653</v>
      </c>
      <c r="D145" s="33">
        <f t="shared" si="308"/>
        <v>726.87527484704117</v>
      </c>
      <c r="E145" s="33">
        <f t="shared" si="308"/>
        <v>810.81249483939109</v>
      </c>
      <c r="F145" s="33">
        <f t="shared" si="308"/>
        <v>1033.3634865502827</v>
      </c>
      <c r="G145" s="33">
        <f t="shared" si="308"/>
        <v>175.61266995982857</v>
      </c>
      <c r="H145" s="33">
        <f t="shared" si="308"/>
        <v>171.54954559323679</v>
      </c>
      <c r="I145" s="33">
        <f t="shared" si="308"/>
        <v>3069.4127284876367</v>
      </c>
      <c r="L145" s="16"/>
      <c r="M145" s="17" t="s">
        <v>20</v>
      </c>
      <c r="N145" s="11">
        <f>N139+N144</f>
        <v>0.80998155406790873</v>
      </c>
      <c r="O145" s="11">
        <f t="shared" ref="O145:T145" si="309">O139+O144</f>
        <v>3.8939051526599942</v>
      </c>
      <c r="P145" s="11">
        <f t="shared" si="309"/>
        <v>4.34356080162528</v>
      </c>
      <c r="Q145" s="11">
        <f t="shared" si="309"/>
        <v>5.5357769676449484</v>
      </c>
      <c r="R145" s="11">
        <f t="shared" si="309"/>
        <v>0.94076536111763298</v>
      </c>
      <c r="S145" s="11">
        <f t="shared" si="309"/>
        <v>0.91899901212426616</v>
      </c>
      <c r="T145" s="11">
        <f t="shared" si="309"/>
        <v>16.442988849240027</v>
      </c>
    </row>
  </sheetData>
  <mergeCells count="20">
    <mergeCell ref="A133:G133"/>
    <mergeCell ref="L133:R133"/>
    <mergeCell ref="L29:R29"/>
    <mergeCell ref="L43:R43"/>
    <mergeCell ref="A118:G118"/>
    <mergeCell ref="L118:R118"/>
    <mergeCell ref="L1:R1"/>
    <mergeCell ref="L15:R15"/>
    <mergeCell ref="A103:G103"/>
    <mergeCell ref="A88:G88"/>
    <mergeCell ref="A73:G73"/>
    <mergeCell ref="A58:G58"/>
    <mergeCell ref="A43:G43"/>
    <mergeCell ref="A1:G1"/>
    <mergeCell ref="A15:G15"/>
    <mergeCell ref="A29:G29"/>
    <mergeCell ref="L103:R103"/>
    <mergeCell ref="L88:R88"/>
    <mergeCell ref="L58:R58"/>
    <mergeCell ref="L73:R73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SUMARIJA FOJNICA</vt:lpstr>
      <vt:lpstr>SUMARIJA KRESEVO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2006-11-28T10:16:26Z</dcterms:created>
  <dcterms:modified xsi:type="dcterms:W3CDTF">2018-09-14T10:47:54Z</dcterms:modified>
</cp:coreProperties>
</file>